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n Crawford\Desktop\"/>
    </mc:Choice>
  </mc:AlternateContent>
  <xr:revisionPtr revIDLastSave="0" documentId="13_ncr:1_{9D17DA32-1CC5-4641-A5F9-A5AB18974C6E}" xr6:coauthVersionLast="36" xr6:coauthVersionMax="36" xr10:uidLastSave="{00000000-0000-0000-0000-000000000000}"/>
  <bookViews>
    <workbookView xWindow="0" yWindow="0" windowWidth="13305" windowHeight="6420" xr2:uid="{00000000-000D-0000-FFFF-FFFF00000000}"/>
  </bookViews>
  <sheets>
    <sheet name="2019 H&amp;I COORDINATORS" sheetId="1" r:id="rId1"/>
    <sheet name="x" sheetId="2" state="hidden" r:id="rId2"/>
    <sheet name=" " sheetId="3" state="hidden" r:id="rId3"/>
  </sheets>
  <definedNames>
    <definedName name="_xlnm.Print_Area" localSheetId="0">'2019 H&amp;I COORDINATORS'!$A$1:$F$87</definedName>
    <definedName name="_xlnm.Print_Titles" localSheetId="0">'2019 H&amp;I COORDINATORS'!$1:$5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8" i="1" l="1"/>
  <c r="F46" i="1" l="1"/>
  <c r="F78" i="1" l="1"/>
  <c r="F77" i="1"/>
  <c r="F74" i="1"/>
  <c r="F67" i="1"/>
  <c r="F50" i="1"/>
  <c r="F44" i="1"/>
  <c r="F39" i="1"/>
  <c r="F41" i="1"/>
  <c r="F35" i="1"/>
  <c r="F33" i="1"/>
  <c r="F20" i="1"/>
  <c r="F9" i="1"/>
</calcChain>
</file>

<file path=xl/sharedStrings.xml><?xml version="1.0" encoding="utf-8"?>
<sst xmlns="http://schemas.openxmlformats.org/spreadsheetml/2006/main" count="274" uniqueCount="151">
  <si>
    <t>Sunday</t>
  </si>
  <si>
    <t>Type</t>
  </si>
  <si>
    <t>Time</t>
  </si>
  <si>
    <t>Coordinator</t>
  </si>
  <si>
    <t xml:space="preserve">Phone </t>
  </si>
  <si>
    <t>Email</t>
  </si>
  <si>
    <t xml:space="preserve"> </t>
  </si>
  <si>
    <t>SPC</t>
  </si>
  <si>
    <t xml:space="preserve">7:00pm </t>
  </si>
  <si>
    <t>Joey DeMartini</t>
  </si>
  <si>
    <t>207-3525</t>
  </si>
  <si>
    <t>NB</t>
  </si>
  <si>
    <t>Brian Joslyn</t>
  </si>
  <si>
    <t>834-7649</t>
  </si>
  <si>
    <t>Coed homeless shelter. M/F speakers</t>
  </si>
  <si>
    <t xml:space="preserve"> Mike Gendron</t>
  </si>
  <si>
    <t>868-9954</t>
  </si>
  <si>
    <t xml:space="preserve">Coed short term (3-5 day) recovery &amp; detox. </t>
  </si>
  <si>
    <t>B</t>
  </si>
  <si>
    <t xml:space="preserve">7:30pm </t>
  </si>
  <si>
    <t>222-4742</t>
  </si>
  <si>
    <t>Speaker/discussion.</t>
  </si>
  <si>
    <t xml:space="preserve">Mikel Bee </t>
  </si>
  <si>
    <t>222-4362</t>
  </si>
  <si>
    <t>Coed homeless shelter. M/F speakers.</t>
  </si>
  <si>
    <t>Monday</t>
  </si>
  <si>
    <t>7:00pm</t>
  </si>
  <si>
    <t xml:space="preserve">6:30pm </t>
  </si>
  <si>
    <t xml:space="preserve">Men's 90 day residential recovery.  Female/male speakers  </t>
  </si>
  <si>
    <t xml:space="preserve">Study Steps 1,2,3.  </t>
  </si>
  <si>
    <t>8:00pm</t>
  </si>
  <si>
    <t>Scotty Patton</t>
  </si>
  <si>
    <t>415-867-8735</t>
  </si>
  <si>
    <t>Coed lockdown Psych facility. Speakers</t>
  </si>
  <si>
    <t>Coed adolescent psych facility. M/F speaker/discussion, Q&amp;A</t>
  </si>
  <si>
    <t>Tuesday</t>
  </si>
  <si>
    <t>Coed 72 hour detox. Female/male speakers</t>
  </si>
  <si>
    <t>Kevin Rickson</t>
  </si>
  <si>
    <t>576-8108</t>
  </si>
  <si>
    <t>Coed inpatient lockdown psych center. Female/male speakers.</t>
  </si>
  <si>
    <t>7:30pm</t>
  </si>
  <si>
    <t>Rick Brown</t>
  </si>
  <si>
    <t>394-4470</t>
  </si>
  <si>
    <t>Michael Gendron</t>
  </si>
  <si>
    <t>mcorrade@comcast.net</t>
  </si>
  <si>
    <t>Coed detox. Speaker/discussion. M/F</t>
  </si>
  <si>
    <t xml:space="preserve">Steve Carey </t>
  </si>
  <si>
    <t>619-8163</t>
  </si>
  <si>
    <t>Susan Dwyer</t>
  </si>
  <si>
    <t>Men's 6-12 month residential facility. Women speakers welcome. English &amp; Spanish mtgs</t>
  </si>
  <si>
    <t>Wednesday</t>
  </si>
  <si>
    <t>Laura Hernandez</t>
  </si>
  <si>
    <t>722-7742</t>
  </si>
  <si>
    <t>Coed long term (up to 1 yr.) residential recovery facility. M/F Speakers.</t>
  </si>
  <si>
    <t>Coed residential recovery facility. Living Sober study/discuss</t>
  </si>
  <si>
    <t>834-2820</t>
  </si>
  <si>
    <t>Speaker/discussion, bilingual.</t>
  </si>
  <si>
    <t>Jose Luis Castellanos</t>
  </si>
  <si>
    <t xml:space="preserve">Coed residential recovery facility.   </t>
  </si>
  <si>
    <t>333-9322</t>
  </si>
  <si>
    <t>Women's (some with children) residential recovery facility. M/F speakers. NEEDS SPEAKERS.</t>
  </si>
  <si>
    <t>F</t>
  </si>
  <si>
    <t xml:space="preserve">   NB</t>
  </si>
  <si>
    <t>Mike Gendron</t>
  </si>
  <si>
    <t>Thursday</t>
  </si>
  <si>
    <t xml:space="preserve">6:00pm </t>
  </si>
  <si>
    <t>Girls juvenile facility.  Discussion, Q&amp;A</t>
  </si>
  <si>
    <t xml:space="preserve"> 6:30pm</t>
  </si>
  <si>
    <t>Coed Adolescent Residential Mental Health Facility, Living Sober Meeting. Meets 2nd, 4th &amp; 5th Tues</t>
  </si>
  <si>
    <t>Friday</t>
  </si>
  <si>
    <t>Girls juvenile facility.  Trauma treatment</t>
  </si>
  <si>
    <t>(RB) Lincoln House, RWC</t>
  </si>
  <si>
    <t>Coed recovery facility.  Big book study/discussion.</t>
  </si>
  <si>
    <t>Barbara O'Leary</t>
  </si>
  <si>
    <t>591-8811</t>
  </si>
  <si>
    <t>Bill Freeman</t>
  </si>
  <si>
    <t>548-2498</t>
  </si>
  <si>
    <t>NOTE:  ALL PHONE NUMBERS LISTED WITHOUT AREA CODE ARE AREA CODE 650.</t>
  </si>
  <si>
    <t>Dyan Floyd</t>
  </si>
  <si>
    <t>415-942-3118</t>
  </si>
  <si>
    <t>Safe Harbor Shelter, SSF</t>
  </si>
  <si>
    <t>Mills Health Center, SM</t>
  </si>
  <si>
    <t>Maguire Men's Jail (2N/S), RWC</t>
  </si>
  <si>
    <t>joeydemar64@gmail.com</t>
  </si>
  <si>
    <t>Project 90, SM</t>
  </si>
  <si>
    <t>207-5703</t>
  </si>
  <si>
    <t>San Mateo Women Jail-CHOICES,RWC</t>
  </si>
  <si>
    <t>San Mateo County Hospital, SM</t>
  </si>
  <si>
    <t>Mills Peninsula Hospital, SM</t>
  </si>
  <si>
    <t>John Paul</t>
  </si>
  <si>
    <t>515-7932</t>
  </si>
  <si>
    <t>Palm Avenue Detox, SM</t>
  </si>
  <si>
    <t>Cordilleras Center, RWC</t>
  </si>
  <si>
    <t>Maguire Men's Jail (3N/S), MSC2 Valley</t>
  </si>
  <si>
    <t xml:space="preserve">Mills Health Center, SM </t>
  </si>
  <si>
    <t>Carol Schick</t>
  </si>
  <si>
    <t>342-7156</t>
  </si>
  <si>
    <t>Casa Aztlan, RWC</t>
  </si>
  <si>
    <t>Maple Street Shelter, RWC</t>
  </si>
  <si>
    <t>Maguire Men's Jail (5W)</t>
  </si>
  <si>
    <t>Our Common Ground (Woodside RWC)</t>
  </si>
  <si>
    <t>Our Common Ground (Day Top), EPA</t>
  </si>
  <si>
    <t>VA Hospital, MP</t>
  </si>
  <si>
    <t>Maguire Men's Jail (Spanish), RWC</t>
  </si>
  <si>
    <t>Hope House, RWC</t>
  </si>
  <si>
    <t>Lori Cancilla</t>
  </si>
  <si>
    <t>787-2570</t>
  </si>
  <si>
    <t>Maguire Men's Jail (5E), RWC</t>
  </si>
  <si>
    <t>Joel Sturken</t>
  </si>
  <si>
    <t>868-3198</t>
  </si>
  <si>
    <t>Hillcrest Girls Juvenile, SM</t>
  </si>
  <si>
    <t>Laura Hernanadez</t>
  </si>
  <si>
    <t>laurabene626@yahoo.com</t>
  </si>
  <si>
    <t>Canyon Oaks Youth Center</t>
  </si>
  <si>
    <t>Margaret J. Kemp Recovery, SM</t>
  </si>
  <si>
    <t>San Mateo Women's Jail, RWC</t>
  </si>
  <si>
    <t>joeydmar@gmail.com</t>
  </si>
  <si>
    <t>COORDINATORS REPORT CHAIR</t>
  </si>
  <si>
    <t>SAN MATEO COUNTY AREA CHAIRS</t>
  </si>
  <si>
    <t>**PLEASE CONTACT COORDINATORS IF INTERESTED IN ATTENDING**</t>
  </si>
  <si>
    <t>NOTE:  ALL PHONE NUMBERS LISTED WITHOUT AREA CODE ARE 650</t>
  </si>
  <si>
    <t xml:space="preserve">SAN MATEO COUNTY/AREA 65 </t>
  </si>
  <si>
    <t>HOSPITAL &amp; INSTITUTIONS COMMITTEE ROSTER</t>
  </si>
  <si>
    <t>Contact Coordinator if you are interested in going in as a guest speaker.</t>
  </si>
  <si>
    <t xml:space="preserve"> B - BADGE REQUIRED      NB - NO BADGE REQUIRED    SPC - SPECIAL REQUIREMENTS</t>
  </si>
  <si>
    <t>Daniel Swangler</t>
  </si>
  <si>
    <t>805-712-1417</t>
  </si>
  <si>
    <t>Project WeHope</t>
  </si>
  <si>
    <t>Janice Pasqualotto</t>
  </si>
  <si>
    <t>283-1074</t>
  </si>
  <si>
    <t>In Process</t>
  </si>
  <si>
    <t>Adult Psychiatry</t>
  </si>
  <si>
    <t xml:space="preserve">5:00pm </t>
  </si>
  <si>
    <t>Maguire Men's Jail (6E) Choices, RWC</t>
  </si>
  <si>
    <t>michaelbroyles5@gmail.com</t>
  </si>
  <si>
    <t>6:00pm</t>
  </si>
  <si>
    <t>Elly Grimaldi</t>
  </si>
  <si>
    <t>722-3456</t>
  </si>
  <si>
    <t>206-0442</t>
  </si>
  <si>
    <t>Serenity House</t>
  </si>
  <si>
    <t>tbd</t>
  </si>
  <si>
    <t>12:05pm to 12:35pm</t>
  </si>
  <si>
    <t>Women's Enrichment Center, San Carlos</t>
  </si>
  <si>
    <t>Mark Woods</t>
  </si>
  <si>
    <t>430-2803</t>
  </si>
  <si>
    <t>markwoods@gmail.com</t>
  </si>
  <si>
    <t>erinsfdchelp4u@gmail.com</t>
  </si>
  <si>
    <t>408-431-4365</t>
  </si>
  <si>
    <t>Erin Shannon</t>
  </si>
  <si>
    <t>Mills Health Center, RWC</t>
  </si>
  <si>
    <t>Openings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</si>
</sst>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0"/>
      <color rgb="FF00000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10"/>
      <color rgb="FF0000FF"/>
      <name val="Arial"/>
      <family val="2"/>
    </font>
    <font>
      <u/>
      <sz val="10"/>
      <color rgb="FF0000FF"/>
      <name val="Arial"/>
      <family val="2"/>
    </font>
    <font>
      <i/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sz val="16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rgb="FF0000FF"/>
      <name val="Calibri"/>
      <family val="2"/>
      <scheme val="minor"/>
    </font>
    <font>
      <i/>
      <sz val="12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8"/>
      <name val="Calibri"/>
      <family val="2"/>
      <scheme val="minor"/>
    </font>
    <font>
      <u/>
      <sz val="16"/>
      <color rgb="FF0000FF"/>
      <name val="Calibri"/>
      <family val="2"/>
      <scheme val="minor"/>
    </font>
    <font>
      <u/>
      <sz val="16"/>
      <name val="Calibri"/>
      <family val="2"/>
      <scheme val="minor"/>
    </font>
    <font>
      <u/>
      <sz val="18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8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91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0" xfId="0" applyFont="1" applyFill="1"/>
    <xf numFmtId="0" fontId="3" fillId="2" borderId="6" xfId="0" applyFont="1" applyFill="1" applyBorder="1"/>
    <xf numFmtId="0" fontId="5" fillId="0" borderId="7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vertical="top"/>
    </xf>
    <xf numFmtId="0" fontId="2" fillId="0" borderId="0" xfId="0" applyFont="1"/>
    <xf numFmtId="0" fontId="2" fillId="0" borderId="8" xfId="0" applyFont="1" applyBorder="1" applyAlignment="1">
      <alignment horizontal="left" vertical="top"/>
    </xf>
    <xf numFmtId="0" fontId="6" fillId="0" borderId="9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3" fillId="2" borderId="10" xfId="0" applyFont="1" applyFill="1" applyBorder="1" applyAlignment="1">
      <alignment horizontal="left" vertical="top"/>
    </xf>
    <xf numFmtId="0" fontId="5" fillId="0" borderId="2" xfId="0" applyFont="1" applyBorder="1"/>
    <xf numFmtId="0" fontId="5" fillId="0" borderId="3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8" xfId="0" applyFont="1" applyBorder="1"/>
    <xf numFmtId="0" fontId="2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5" fillId="0" borderId="0" xfId="0" applyFont="1" applyAlignment="1">
      <alignment horizontal="left"/>
    </xf>
    <xf numFmtId="18" fontId="5" fillId="0" borderId="8" xfId="0" applyNumberFormat="1" applyFont="1" applyBorder="1" applyAlignment="1">
      <alignment horizontal="left"/>
    </xf>
    <xf numFmtId="0" fontId="5" fillId="0" borderId="0" xfId="0" applyFont="1"/>
    <xf numFmtId="0" fontId="5" fillId="0" borderId="8" xfId="0" applyFont="1" applyBorder="1" applyAlignment="1">
      <alignment horizontal="left"/>
    </xf>
    <xf numFmtId="0" fontId="3" fillId="2" borderId="11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10" fillId="0" borderId="0" xfId="0" applyFont="1"/>
    <xf numFmtId="0" fontId="3" fillId="2" borderId="3" xfId="0" applyFont="1" applyFill="1" applyBorder="1" applyAlignment="1">
      <alignment horizontal="left" vertical="top"/>
    </xf>
    <xf numFmtId="0" fontId="11" fillId="0" borderId="0" xfId="0" applyFont="1"/>
    <xf numFmtId="0" fontId="3" fillId="2" borderId="12" xfId="0" applyFont="1" applyFill="1" applyBorder="1" applyAlignment="1">
      <alignment horizontal="left" vertical="top"/>
    </xf>
    <xf numFmtId="0" fontId="5" fillId="0" borderId="11" xfId="0" applyFont="1" applyBorder="1"/>
    <xf numFmtId="0" fontId="5" fillId="0" borderId="3" xfId="0" applyFont="1" applyBorder="1" applyAlignment="1">
      <alignment horizontal="center"/>
    </xf>
    <xf numFmtId="0" fontId="2" fillId="0" borderId="11" xfId="0" applyFont="1" applyBorder="1"/>
    <xf numFmtId="0" fontId="2" fillId="0" borderId="8" xfId="0" applyFont="1" applyBorder="1"/>
    <xf numFmtId="18" fontId="2" fillId="0" borderId="0" xfId="0" applyNumberFormat="1" applyFont="1" applyAlignment="1">
      <alignment horizontal="left"/>
    </xf>
    <xf numFmtId="18" fontId="5" fillId="0" borderId="0" xfId="0" applyNumberFormat="1" applyFont="1" applyAlignment="1">
      <alignment horizontal="left"/>
    </xf>
    <xf numFmtId="0" fontId="12" fillId="0" borderId="0" xfId="0" applyFont="1" applyAlignment="1">
      <alignment vertical="top"/>
    </xf>
    <xf numFmtId="18" fontId="2" fillId="0" borderId="8" xfId="0" applyNumberFormat="1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3" fillId="0" borderId="6" xfId="0" applyFont="1" applyBorder="1"/>
    <xf numFmtId="0" fontId="5" fillId="0" borderId="0" xfId="0" applyFont="1" applyAlignment="1">
      <alignment horizontal="left" vertical="top"/>
    </xf>
    <xf numFmtId="0" fontId="2" fillId="0" borderId="5" xfId="0" applyFont="1" applyBorder="1"/>
    <xf numFmtId="0" fontId="14" fillId="0" borderId="6" xfId="0" applyFont="1" applyBorder="1" applyAlignment="1">
      <alignment vertical="top"/>
    </xf>
    <xf numFmtId="0" fontId="2" fillId="0" borderId="7" xfId="0" applyFont="1" applyBorder="1"/>
    <xf numFmtId="18" fontId="2" fillId="0" borderId="1" xfId="0" applyNumberFormat="1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2" fillId="0" borderId="8" xfId="0" applyFont="1" applyBorder="1" applyAlignment="1">
      <alignment horizontal="center"/>
    </xf>
    <xf numFmtId="0" fontId="17" fillId="0" borderId="12" xfId="0" applyFont="1" applyBorder="1" applyAlignment="1">
      <alignment horizontal="left"/>
    </xf>
    <xf numFmtId="0" fontId="2" fillId="0" borderId="6" xfId="0" applyFont="1" applyBorder="1"/>
    <xf numFmtId="0" fontId="18" fillId="0" borderId="0" xfId="0" applyFont="1" applyAlignment="1">
      <alignment horizontal="left"/>
    </xf>
    <xf numFmtId="0" fontId="18" fillId="0" borderId="6" xfId="0" applyFont="1" applyBorder="1" applyAlignment="1">
      <alignment horizontal="left"/>
    </xf>
    <xf numFmtId="0" fontId="11" fillId="0" borderId="1" xfId="0" applyFont="1" applyBorder="1"/>
    <xf numFmtId="0" fontId="2" fillId="0" borderId="0" xfId="0" applyFont="1" applyAlignment="1">
      <alignment horizontal="left" shrinkToFit="1"/>
    </xf>
    <xf numFmtId="0" fontId="19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 shrinkToFit="1"/>
    </xf>
    <xf numFmtId="0" fontId="18" fillId="0" borderId="0" xfId="0" applyFont="1" applyAlignment="1">
      <alignment horizontal="left" shrinkToFit="1"/>
    </xf>
    <xf numFmtId="18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5" xfId="0" applyFont="1" applyBorder="1"/>
    <xf numFmtId="0" fontId="20" fillId="0" borderId="12" xfId="0" applyFont="1" applyBorder="1" applyAlignment="1">
      <alignment horizontal="left" vertical="top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2" fillId="0" borderId="4" xfId="0" applyFont="1" applyBorder="1" applyAlignment="1">
      <alignment vertical="top"/>
    </xf>
    <xf numFmtId="0" fontId="25" fillId="0" borderId="0" xfId="0" applyFont="1"/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left" vertical="center"/>
    </xf>
    <xf numFmtId="0" fontId="27" fillId="0" borderId="0" xfId="0" applyFont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wrapText="1"/>
    </xf>
    <xf numFmtId="0" fontId="28" fillId="0" borderId="0" xfId="0" applyFont="1"/>
    <xf numFmtId="0" fontId="28" fillId="0" borderId="0" xfId="0" applyFont="1" applyAlignment="1">
      <alignment horizontal="center"/>
    </xf>
    <xf numFmtId="0" fontId="31" fillId="0" borderId="0" xfId="0" applyFont="1"/>
    <xf numFmtId="0" fontId="41" fillId="0" borderId="0" xfId="0" applyFont="1"/>
    <xf numFmtId="0" fontId="37" fillId="0" borderId="5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7" fillId="0" borderId="16" xfId="0" applyFont="1" applyBorder="1" applyAlignment="1">
      <alignment horizontal="left" vertical="center"/>
    </xf>
    <xf numFmtId="0" fontId="40" fillId="0" borderId="18" xfId="0" applyFont="1" applyBorder="1" applyAlignment="1">
      <alignment horizontal="left" vertical="center"/>
    </xf>
    <xf numFmtId="0" fontId="37" fillId="0" borderId="20" xfId="0" applyFont="1" applyBorder="1" applyAlignment="1">
      <alignment horizontal="left"/>
    </xf>
    <xf numFmtId="0" fontId="38" fillId="0" borderId="21" xfId="0" applyFont="1" applyBorder="1" applyAlignment="1">
      <alignment horizontal="left" vertical="center"/>
    </xf>
    <xf numFmtId="0" fontId="25" fillId="0" borderId="0" xfId="0" applyFont="1" applyAlignment="1">
      <alignment horizontal="center"/>
    </xf>
    <xf numFmtId="0" fontId="36" fillId="0" borderId="22" xfId="1" applyFont="1" applyBorder="1" applyAlignment="1">
      <alignment horizontal="left" vertical="center" wrapText="1"/>
    </xf>
    <xf numFmtId="0" fontId="23" fillId="0" borderId="6" xfId="1" applyBorder="1" applyAlignment="1">
      <alignment horizontal="left" vertical="center" wrapText="1"/>
    </xf>
    <xf numFmtId="0" fontId="23" fillId="0" borderId="19" xfId="1" applyBorder="1" applyAlignment="1">
      <alignment horizontal="left" vertical="center" wrapText="1"/>
    </xf>
    <xf numFmtId="0" fontId="26" fillId="2" borderId="23" xfId="0" applyFont="1" applyFill="1" applyBorder="1" applyAlignment="1">
      <alignment horizontal="center" vertical="center"/>
    </xf>
    <xf numFmtId="18" fontId="26" fillId="0" borderId="23" xfId="0" applyNumberFormat="1" applyFont="1" applyBorder="1" applyAlignment="1">
      <alignment horizontal="left" vertical="center"/>
    </xf>
    <xf numFmtId="0" fontId="32" fillId="0" borderId="23" xfId="0" applyFont="1" applyBorder="1" applyAlignment="1">
      <alignment horizontal="left" vertical="center"/>
    </xf>
    <xf numFmtId="0" fontId="28" fillId="0" borderId="23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18" fontId="28" fillId="0" borderId="24" xfId="0" applyNumberFormat="1" applyFont="1" applyBorder="1" applyAlignment="1">
      <alignment horizontal="left" vertical="center"/>
    </xf>
    <xf numFmtId="0" fontId="31" fillId="0" borderId="24" xfId="0" applyFont="1" applyBorder="1" applyAlignment="1">
      <alignment horizontal="left" vertical="center"/>
    </xf>
    <xf numFmtId="0" fontId="26" fillId="0" borderId="23" xfId="0" applyFont="1" applyBorder="1" applyAlignment="1">
      <alignment horizontal="center" vertical="center"/>
    </xf>
    <xf numFmtId="0" fontId="26" fillId="0" borderId="25" xfId="0" applyFont="1" applyBorder="1" applyAlignment="1">
      <alignment horizontal="left" vertical="center"/>
    </xf>
    <xf numFmtId="0" fontId="34" fillId="0" borderId="27" xfId="0" applyFont="1" applyBorder="1" applyAlignment="1">
      <alignment horizontal="left" vertical="center"/>
    </xf>
    <xf numFmtId="0" fontId="35" fillId="0" borderId="28" xfId="0" applyFont="1" applyBorder="1" applyAlignment="1">
      <alignment horizontal="left" vertical="center" wrapText="1"/>
    </xf>
    <xf numFmtId="0" fontId="23" fillId="0" borderId="26" xfId="1" applyBorder="1" applyAlignment="1">
      <alignment horizontal="left" vertical="center" wrapText="1"/>
    </xf>
    <xf numFmtId="0" fontId="36" fillId="0" borderId="26" xfId="1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6" fillId="0" borderId="29" xfId="0" applyFont="1" applyBorder="1" applyAlignment="1">
      <alignment horizontal="left" vertical="center"/>
    </xf>
    <xf numFmtId="0" fontId="26" fillId="2" borderId="0" xfId="0" applyFont="1" applyFill="1" applyBorder="1" applyAlignment="1">
      <alignment horizontal="center" vertical="center"/>
    </xf>
    <xf numFmtId="18" fontId="26" fillId="0" borderId="0" xfId="0" applyNumberFormat="1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3" fillId="0" borderId="30" xfId="1" applyBorder="1" applyAlignment="1">
      <alignment horizontal="left" vertical="center"/>
    </xf>
    <xf numFmtId="0" fontId="34" fillId="0" borderId="31" xfId="0" applyFont="1" applyBorder="1" applyAlignment="1">
      <alignment horizontal="left" vertical="center"/>
    </xf>
    <xf numFmtId="0" fontId="28" fillId="0" borderId="18" xfId="0" applyFont="1" applyBorder="1" applyAlignment="1">
      <alignment horizontal="center" vertical="center"/>
    </xf>
    <xf numFmtId="18" fontId="28" fillId="0" borderId="18" xfId="0" applyNumberFormat="1" applyFont="1" applyBorder="1" applyAlignment="1">
      <alignment horizontal="left" vertical="center"/>
    </xf>
    <xf numFmtId="0" fontId="32" fillId="0" borderId="18" xfId="0" applyFont="1" applyBorder="1" applyAlignment="1">
      <alignment horizontal="left" vertical="center"/>
    </xf>
    <xf numFmtId="0" fontId="27" fillId="0" borderId="32" xfId="0" applyFont="1" applyBorder="1" applyAlignment="1">
      <alignment horizontal="left" vertical="center" wrapText="1"/>
    </xf>
    <xf numFmtId="0" fontId="33" fillId="3" borderId="30" xfId="0" applyFont="1" applyFill="1" applyBorder="1" applyAlignment="1">
      <alignment horizontal="left" vertical="center" wrapText="1"/>
    </xf>
    <xf numFmtId="0" fontId="43" fillId="0" borderId="20" xfId="0" applyFont="1" applyBorder="1" applyAlignment="1">
      <alignment horizontal="left" vertical="center"/>
    </xf>
    <xf numFmtId="0" fontId="26" fillId="2" borderId="21" xfId="0" applyFont="1" applyFill="1" applyBorder="1" applyAlignment="1">
      <alignment horizontal="center" vertical="center"/>
    </xf>
    <xf numFmtId="0" fontId="26" fillId="0" borderId="21" xfId="0" applyFont="1" applyBorder="1" applyAlignment="1">
      <alignment horizontal="left" vertical="center"/>
    </xf>
    <xf numFmtId="0" fontId="26" fillId="0" borderId="21" xfId="0" applyFont="1" applyBorder="1" applyAlignment="1">
      <alignment horizontal="center" vertical="center"/>
    </xf>
    <xf numFmtId="0" fontId="26" fillId="0" borderId="22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33" fillId="0" borderId="30" xfId="0" applyFont="1" applyBorder="1" applyAlignment="1">
      <alignment horizontal="left" vertical="center" wrapText="1"/>
    </xf>
    <xf numFmtId="0" fontId="35" fillId="0" borderId="26" xfId="0" applyFont="1" applyBorder="1" applyAlignment="1">
      <alignment horizontal="left" vertical="center" wrapText="1"/>
    </xf>
    <xf numFmtId="0" fontId="26" fillId="0" borderId="25" xfId="0" applyFont="1" applyBorder="1" applyAlignment="1">
      <alignment horizontal="left" vertical="center" wrapText="1"/>
    </xf>
    <xf numFmtId="0" fontId="33" fillId="0" borderId="26" xfId="0" applyFont="1" applyBorder="1" applyAlignment="1">
      <alignment horizontal="left" vertical="center" wrapText="1"/>
    </xf>
    <xf numFmtId="0" fontId="31" fillId="0" borderId="18" xfId="0" applyFont="1" applyBorder="1" applyAlignment="1">
      <alignment horizontal="left" vertical="center"/>
    </xf>
    <xf numFmtId="0" fontId="35" fillId="0" borderId="32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center" vertical="center"/>
    </xf>
    <xf numFmtId="18" fontId="26" fillId="0" borderId="24" xfId="0" applyNumberFormat="1" applyFont="1" applyBorder="1" applyAlignment="1">
      <alignment horizontal="left" vertical="center"/>
    </xf>
    <xf numFmtId="0" fontId="32" fillId="0" borderId="24" xfId="0" applyFont="1" applyBorder="1" applyAlignment="1">
      <alignment horizontal="left" vertical="center"/>
    </xf>
    <xf numFmtId="0" fontId="28" fillId="0" borderId="24" xfId="0" applyFont="1" applyBorder="1" applyAlignment="1">
      <alignment horizontal="left" vertical="center"/>
    </xf>
    <xf numFmtId="0" fontId="28" fillId="0" borderId="23" xfId="0" applyFont="1" applyBorder="1" applyAlignment="1">
      <alignment horizontal="center" vertical="center" shrinkToFit="1"/>
    </xf>
    <xf numFmtId="0" fontId="27" fillId="0" borderId="26" xfId="0" applyFont="1" applyBorder="1" applyAlignment="1">
      <alignment horizontal="left" vertical="center" wrapText="1"/>
    </xf>
    <xf numFmtId="0" fontId="34" fillId="0" borderId="27" xfId="0" applyFont="1" applyBorder="1" applyAlignment="1">
      <alignment horizontal="left" vertical="center" wrapText="1"/>
    </xf>
    <xf numFmtId="0" fontId="28" fillId="0" borderId="24" xfId="0" applyFont="1" applyBorder="1" applyAlignment="1">
      <alignment horizontal="center" vertical="center" shrinkToFit="1"/>
    </xf>
    <xf numFmtId="0" fontId="29" fillId="0" borderId="23" xfId="0" applyFont="1" applyBorder="1" applyAlignment="1">
      <alignment horizontal="left" vertical="center"/>
    </xf>
    <xf numFmtId="0" fontId="34" fillId="0" borderId="24" xfId="0" applyFont="1" applyBorder="1" applyAlignment="1">
      <alignment horizontal="center" vertical="center"/>
    </xf>
    <xf numFmtId="0" fontId="29" fillId="0" borderId="28" xfId="0" applyFont="1" applyBorder="1" applyAlignment="1">
      <alignment horizontal="left" vertical="center" wrapText="1"/>
    </xf>
    <xf numFmtId="0" fontId="33" fillId="0" borderId="28" xfId="0" applyFont="1" applyBorder="1" applyAlignment="1">
      <alignment horizontal="left" vertical="center" wrapText="1"/>
    </xf>
    <xf numFmtId="0" fontId="26" fillId="4" borderId="0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left" vertical="center"/>
    </xf>
    <xf numFmtId="0" fontId="26" fillId="0" borderId="18" xfId="0" applyFont="1" applyBorder="1" applyAlignment="1">
      <alignment horizontal="center" vertical="center"/>
    </xf>
    <xf numFmtId="18" fontId="26" fillId="0" borderId="18" xfId="0" applyNumberFormat="1" applyFont="1" applyBorder="1" applyAlignment="1">
      <alignment horizontal="left" vertical="center"/>
    </xf>
    <xf numFmtId="0" fontId="28" fillId="0" borderId="18" xfId="0" applyFont="1" applyBorder="1" applyAlignment="1">
      <alignment horizontal="center" vertical="center" shrinkToFit="1"/>
    </xf>
    <xf numFmtId="0" fontId="26" fillId="0" borderId="24" xfId="0" applyFont="1" applyBorder="1" applyAlignment="1">
      <alignment horizontal="left" vertical="center"/>
    </xf>
    <xf numFmtId="0" fontId="43" fillId="0" borderId="33" xfId="0" applyFont="1" applyBorder="1" applyAlignment="1">
      <alignment horizontal="left" vertical="center"/>
    </xf>
    <xf numFmtId="0" fontId="36" fillId="0" borderId="26" xfId="1" applyFont="1" applyBorder="1" applyAlignment="1">
      <alignment vertical="center" wrapText="1"/>
    </xf>
    <xf numFmtId="0" fontId="30" fillId="2" borderId="5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left" vertical="center"/>
    </xf>
    <xf numFmtId="0" fontId="26" fillId="5" borderId="4" xfId="0" applyFont="1" applyFill="1" applyBorder="1" applyAlignment="1">
      <alignment horizontal="left" vertical="center" wrapText="1"/>
    </xf>
    <xf numFmtId="0" fontId="36" fillId="0" borderId="30" xfId="1" applyFont="1" applyBorder="1" applyAlignment="1">
      <alignment horizontal="center" vertical="center" wrapText="1"/>
    </xf>
    <xf numFmtId="0" fontId="27" fillId="0" borderId="28" xfId="0" applyFont="1" applyBorder="1" applyAlignment="1">
      <alignment wrapText="1"/>
    </xf>
    <xf numFmtId="0" fontId="33" fillId="0" borderId="26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/>
    </xf>
    <xf numFmtId="0" fontId="27" fillId="0" borderId="30" xfId="0" applyFont="1" applyBorder="1" applyAlignment="1">
      <alignment horizontal="left" vertical="center" wrapText="1"/>
    </xf>
    <xf numFmtId="0" fontId="34" fillId="0" borderId="29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18" fontId="45" fillId="0" borderId="0" xfId="0" applyNumberFormat="1" applyFont="1" applyBorder="1" applyAlignment="1">
      <alignment horizontal="left" vertical="top" wrapText="1"/>
    </xf>
    <xf numFmtId="0" fontId="33" fillId="0" borderId="30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44" fillId="0" borderId="0" xfId="0" applyFont="1"/>
    <xf numFmtId="0" fontId="30" fillId="2" borderId="13" xfId="0" applyFont="1" applyFill="1" applyBorder="1" applyAlignment="1">
      <alignment horizontal="left" vertical="center"/>
    </xf>
    <xf numFmtId="0" fontId="30" fillId="2" borderId="14" xfId="0" applyFont="1" applyFill="1" applyBorder="1" applyAlignment="1">
      <alignment horizontal="left" vertical="center"/>
    </xf>
    <xf numFmtId="0" fontId="30" fillId="2" borderId="15" xfId="0" applyFont="1" applyFill="1" applyBorder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37" fillId="0" borderId="21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27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top"/>
    </xf>
    <xf numFmtId="0" fontId="4" fillId="0" borderId="3" xfId="0" applyFont="1" applyBorder="1"/>
    <xf numFmtId="0" fontId="7" fillId="0" borderId="0" xfId="0" applyFont="1" applyAlignment="1">
      <alignment horizontal="left" vertical="top"/>
    </xf>
    <xf numFmtId="0" fontId="4" fillId="0" borderId="6" xfId="0" applyFont="1" applyBorder="1"/>
    <xf numFmtId="0" fontId="2" fillId="0" borderId="0" xfId="0" applyFont="1" applyAlignment="1">
      <alignment horizontal="left" vertical="top"/>
    </xf>
    <xf numFmtId="0" fontId="0" fillId="0" borderId="0" xfId="0"/>
    <xf numFmtId="0" fontId="3" fillId="2" borderId="2" xfId="0" applyFont="1" applyFill="1" applyBorder="1"/>
    <xf numFmtId="0" fontId="2" fillId="0" borderId="5" xfId="0" applyFont="1" applyBorder="1" applyAlignment="1">
      <alignment horizontal="left" vertical="top" wrapText="1" readingOrder="1"/>
    </xf>
    <xf numFmtId="0" fontId="4" fillId="0" borderId="7" xfId="0" applyFont="1" applyBorder="1"/>
    <xf numFmtId="0" fontId="5" fillId="0" borderId="1" xfId="0" applyFont="1" applyBorder="1" applyAlignment="1">
      <alignment horizontal="left" vertical="top"/>
    </xf>
    <xf numFmtId="0" fontId="4" fillId="0" borderId="4" xfId="0" applyFont="1" applyBorder="1"/>
    <xf numFmtId="0" fontId="3" fillId="2" borderId="2" xfId="0" applyFont="1" applyFill="1" applyBorder="1" applyAlignment="1">
      <alignment horizontal="center" vertical="top"/>
    </xf>
    <xf numFmtId="0" fontId="4" fillId="0" borderId="10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corrade@comcast.net" TargetMode="External"/><Relationship Id="rId3" Type="http://schemas.openxmlformats.org/officeDocument/2006/relationships/hyperlink" Target="mailto:laurabene626@yahoo.com" TargetMode="External"/><Relationship Id="rId7" Type="http://schemas.openxmlformats.org/officeDocument/2006/relationships/hyperlink" Target="mailto:mcorrade@comcast.net" TargetMode="External"/><Relationship Id="rId2" Type="http://schemas.openxmlformats.org/officeDocument/2006/relationships/hyperlink" Target="mailto:laurabene626@yahoo.com" TargetMode="External"/><Relationship Id="rId1" Type="http://schemas.openxmlformats.org/officeDocument/2006/relationships/hyperlink" Target="mailto:joeydemar64@gmail.com" TargetMode="External"/><Relationship Id="rId6" Type="http://schemas.openxmlformats.org/officeDocument/2006/relationships/hyperlink" Target="mailto:erinsfdchelp4u@g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markwoods@gmail.com" TargetMode="External"/><Relationship Id="rId10" Type="http://schemas.openxmlformats.org/officeDocument/2006/relationships/hyperlink" Target="mailto:joeydemar64@gmail.com" TargetMode="External"/><Relationship Id="rId4" Type="http://schemas.openxmlformats.org/officeDocument/2006/relationships/hyperlink" Target="mailto:joeydmar@gmail.com" TargetMode="External"/><Relationship Id="rId9" Type="http://schemas.openxmlformats.org/officeDocument/2006/relationships/hyperlink" Target="mailto:michaelbroyles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"/>
  <sheetViews>
    <sheetView showGridLines="0" tabSelected="1" view="pageLayout" topLeftCell="A43" zoomScaleNormal="100" zoomScaleSheetLayoutView="100" workbookViewId="0">
      <selection activeCell="A43" sqref="A43:G59"/>
    </sheetView>
  </sheetViews>
  <sheetFormatPr defaultColWidth="14.42578125" defaultRowHeight="15" customHeight="1" x14ac:dyDescent="0.25"/>
  <cols>
    <col min="1" max="1" width="29.140625" style="71" customWidth="1"/>
    <col min="2" max="2" width="6" style="88" customWidth="1"/>
    <col min="3" max="3" width="7.42578125" style="71" customWidth="1"/>
    <col min="4" max="4" width="13.85546875" style="81" customWidth="1"/>
    <col min="5" max="5" width="10.42578125" style="71" customWidth="1"/>
    <col min="6" max="6" width="21.28515625" style="71" customWidth="1"/>
    <col min="7" max="7" width="2.28515625" style="71" customWidth="1"/>
    <col min="8" max="11" width="10.28515625" style="71" customWidth="1"/>
    <col min="12" max="21" width="17.28515625" style="71" customWidth="1"/>
    <col min="22" max="16384" width="14.42578125" style="71"/>
  </cols>
  <sheetData>
    <row r="1" spans="1:12" ht="30.75" customHeight="1" x14ac:dyDescent="0.35">
      <c r="A1" s="171" t="s">
        <v>121</v>
      </c>
      <c r="B1" s="171"/>
      <c r="C1" s="171"/>
      <c r="D1" s="171"/>
      <c r="E1" s="171"/>
      <c r="F1" s="171"/>
    </row>
    <row r="2" spans="1:12" ht="27" customHeight="1" x14ac:dyDescent="0.35">
      <c r="A2" s="173" t="s">
        <v>122</v>
      </c>
      <c r="B2" s="173"/>
      <c r="C2" s="173"/>
      <c r="D2" s="173"/>
      <c r="E2" s="173"/>
      <c r="F2" s="173"/>
    </row>
    <row r="3" spans="1:12" ht="30" customHeight="1" x14ac:dyDescent="0.2">
      <c r="A3" s="176" t="s">
        <v>124</v>
      </c>
      <c r="B3" s="177"/>
      <c r="C3" s="177"/>
      <c r="D3" s="177"/>
      <c r="E3" s="177"/>
      <c r="F3" s="177"/>
      <c r="G3" s="73"/>
      <c r="H3" s="73"/>
      <c r="I3" s="73"/>
      <c r="J3" s="73"/>
      <c r="K3" s="73"/>
      <c r="L3" s="74"/>
    </row>
    <row r="4" spans="1:12" ht="30" customHeight="1" x14ac:dyDescent="0.2">
      <c r="A4" s="172" t="s">
        <v>120</v>
      </c>
      <c r="B4" s="172"/>
      <c r="C4" s="172"/>
      <c r="D4" s="172"/>
      <c r="E4" s="172"/>
      <c r="F4" s="172"/>
      <c r="G4" s="73"/>
      <c r="H4" s="73"/>
      <c r="I4" s="73"/>
      <c r="J4" s="73"/>
      <c r="K4" s="73"/>
      <c r="L4" s="74"/>
    </row>
    <row r="5" spans="1:12" ht="30" customHeight="1" thickBot="1" x14ac:dyDescent="0.25">
      <c r="A5" s="165" t="s">
        <v>123</v>
      </c>
      <c r="B5" s="165"/>
      <c r="C5" s="165"/>
      <c r="D5" s="165"/>
      <c r="E5" s="165"/>
      <c r="F5" s="165"/>
      <c r="G5" s="73"/>
      <c r="H5" s="73"/>
      <c r="I5" s="73"/>
      <c r="J5" s="73"/>
      <c r="K5" s="73"/>
      <c r="L5" s="74"/>
    </row>
    <row r="6" spans="1:12" ht="30" customHeight="1" thickBot="1" x14ac:dyDescent="0.25">
      <c r="A6" s="118" t="s">
        <v>0</v>
      </c>
      <c r="B6" s="119" t="s">
        <v>1</v>
      </c>
      <c r="C6" s="120" t="s">
        <v>2</v>
      </c>
      <c r="D6" s="120" t="s">
        <v>3</v>
      </c>
      <c r="E6" s="121" t="s">
        <v>4</v>
      </c>
      <c r="F6" s="122" t="s">
        <v>5</v>
      </c>
      <c r="G6" s="73" t="s">
        <v>150</v>
      </c>
      <c r="H6" s="73"/>
      <c r="I6" s="73"/>
      <c r="J6" s="73"/>
      <c r="K6" s="73"/>
      <c r="L6" s="74"/>
    </row>
    <row r="7" spans="1:12" ht="30" customHeight="1" x14ac:dyDescent="0.2">
      <c r="A7" s="100" t="s">
        <v>133</v>
      </c>
      <c r="B7" s="99" t="s">
        <v>18</v>
      </c>
      <c r="C7" s="93" t="s">
        <v>19</v>
      </c>
      <c r="D7" s="94" t="s">
        <v>9</v>
      </c>
      <c r="E7" s="95" t="s">
        <v>20</v>
      </c>
      <c r="F7" s="104" t="s">
        <v>83</v>
      </c>
      <c r="G7" s="73">
        <v>0</v>
      </c>
      <c r="H7" s="73"/>
      <c r="I7" s="73"/>
      <c r="J7" s="73"/>
      <c r="K7" s="73"/>
      <c r="L7" s="74"/>
    </row>
    <row r="8" spans="1:12" ht="30" customHeight="1" x14ac:dyDescent="0.2">
      <c r="A8" s="101" t="s">
        <v>21</v>
      </c>
      <c r="B8" s="96"/>
      <c r="C8" s="97"/>
      <c r="D8" s="98"/>
      <c r="E8" s="96"/>
      <c r="F8" s="105"/>
      <c r="G8" s="73"/>
      <c r="H8" s="73"/>
      <c r="I8" s="73"/>
      <c r="J8" s="73"/>
      <c r="K8" s="73"/>
      <c r="L8" s="74"/>
    </row>
    <row r="9" spans="1:12" ht="30" customHeight="1" x14ac:dyDescent="0.2">
      <c r="A9" s="106" t="s">
        <v>80</v>
      </c>
      <c r="B9" s="107" t="s">
        <v>11</v>
      </c>
      <c r="C9" s="108" t="s">
        <v>8</v>
      </c>
      <c r="D9" s="109" t="s">
        <v>12</v>
      </c>
      <c r="E9" s="110" t="s">
        <v>13</v>
      </c>
      <c r="F9" s="117" t="str">
        <f>HYPERLINK("mailto:spundoctor@yahoo.com","spundoctor@yahoo.com")</f>
        <v>spundoctor@yahoo.com</v>
      </c>
      <c r="G9" s="73">
        <v>1</v>
      </c>
      <c r="H9" s="73"/>
      <c r="I9" s="73"/>
      <c r="J9" s="73"/>
      <c r="K9" s="73"/>
      <c r="L9" s="74"/>
    </row>
    <row r="10" spans="1:12" ht="30" customHeight="1" x14ac:dyDescent="0.2">
      <c r="A10" s="101" t="s">
        <v>14</v>
      </c>
      <c r="B10" s="96"/>
      <c r="C10" s="97"/>
      <c r="D10" s="98"/>
      <c r="E10" s="96"/>
      <c r="F10" s="102"/>
      <c r="G10" s="73"/>
      <c r="H10" s="73"/>
      <c r="I10" s="73"/>
      <c r="J10" s="73"/>
      <c r="K10" s="73"/>
      <c r="L10" s="74"/>
    </row>
    <row r="11" spans="1:12" ht="30" customHeight="1" x14ac:dyDescent="0.2">
      <c r="A11" s="100" t="s">
        <v>81</v>
      </c>
      <c r="B11" s="92" t="s">
        <v>11</v>
      </c>
      <c r="C11" s="93" t="s">
        <v>8</v>
      </c>
      <c r="D11" s="94" t="s">
        <v>15</v>
      </c>
      <c r="E11" s="95" t="s">
        <v>16</v>
      </c>
      <c r="F11" s="103" t="s">
        <v>44</v>
      </c>
      <c r="G11" s="73">
        <v>0</v>
      </c>
      <c r="H11" s="73"/>
      <c r="I11" s="73"/>
      <c r="J11" s="73"/>
      <c r="K11" s="73"/>
      <c r="L11" s="74"/>
    </row>
    <row r="12" spans="1:12" ht="30" customHeight="1" x14ac:dyDescent="0.2">
      <c r="A12" s="101" t="s">
        <v>17</v>
      </c>
      <c r="B12" s="96"/>
      <c r="C12" s="97"/>
      <c r="D12" s="98"/>
      <c r="E12" s="96"/>
      <c r="F12" s="102"/>
      <c r="G12" s="73"/>
      <c r="H12" s="73"/>
      <c r="I12" s="73"/>
      <c r="J12" s="73"/>
      <c r="K12" s="73"/>
      <c r="L12" s="74"/>
    </row>
    <row r="13" spans="1:12" ht="30" customHeight="1" x14ac:dyDescent="0.2">
      <c r="A13" s="100" t="s">
        <v>82</v>
      </c>
      <c r="B13" s="99" t="s">
        <v>18</v>
      </c>
      <c r="C13" s="93" t="s">
        <v>19</v>
      </c>
      <c r="D13" s="94" t="s">
        <v>9</v>
      </c>
      <c r="E13" s="95" t="s">
        <v>20</v>
      </c>
      <c r="F13" s="104" t="s">
        <v>83</v>
      </c>
      <c r="G13" s="73">
        <v>8</v>
      </c>
      <c r="H13" s="73"/>
      <c r="I13" s="73"/>
      <c r="J13" s="73"/>
      <c r="K13" s="73"/>
      <c r="L13" s="74"/>
    </row>
    <row r="14" spans="1:12" ht="30" customHeight="1" x14ac:dyDescent="0.2">
      <c r="A14" s="101" t="s">
        <v>21</v>
      </c>
      <c r="B14" s="96"/>
      <c r="C14" s="97"/>
      <c r="D14" s="98"/>
      <c r="E14" s="96"/>
      <c r="F14" s="105"/>
      <c r="G14" s="73"/>
      <c r="H14" s="73"/>
      <c r="I14" s="73"/>
      <c r="J14" s="73"/>
      <c r="K14" s="73"/>
      <c r="L14" s="74"/>
    </row>
    <row r="15" spans="1:12" ht="30" customHeight="1" x14ac:dyDescent="0.2">
      <c r="A15" s="100" t="s">
        <v>149</v>
      </c>
      <c r="B15" s="92" t="s">
        <v>11</v>
      </c>
      <c r="C15" s="93" t="s">
        <v>132</v>
      </c>
      <c r="D15" s="94" t="s">
        <v>15</v>
      </c>
      <c r="E15" s="95" t="s">
        <v>16</v>
      </c>
      <c r="F15" s="103" t="s">
        <v>44</v>
      </c>
      <c r="G15" s="73">
        <v>10</v>
      </c>
      <c r="H15" s="73"/>
      <c r="I15" s="73"/>
      <c r="J15" s="73"/>
      <c r="K15" s="73"/>
      <c r="L15" s="74"/>
    </row>
    <row r="16" spans="1:12" ht="30" customHeight="1" x14ac:dyDescent="0.2">
      <c r="A16" s="101" t="s">
        <v>131</v>
      </c>
      <c r="B16" s="96"/>
      <c r="C16" s="97"/>
      <c r="D16" s="98"/>
      <c r="E16" s="96"/>
      <c r="F16" s="102"/>
      <c r="G16" s="73"/>
      <c r="H16" s="73"/>
      <c r="I16" s="73"/>
      <c r="J16" s="73"/>
      <c r="K16" s="73"/>
      <c r="L16" s="74"/>
    </row>
    <row r="17" spans="1:12" ht="30" customHeight="1" x14ac:dyDescent="0.2">
      <c r="A17" s="106" t="s">
        <v>98</v>
      </c>
      <c r="B17" s="107" t="s">
        <v>11</v>
      </c>
      <c r="C17" s="108" t="s">
        <v>8</v>
      </c>
      <c r="D17" s="109" t="s">
        <v>22</v>
      </c>
      <c r="E17" s="110" t="s">
        <v>23</v>
      </c>
      <c r="F17" s="111" t="s">
        <v>134</v>
      </c>
      <c r="G17" s="73">
        <v>1</v>
      </c>
      <c r="H17" s="73"/>
      <c r="I17" s="73"/>
      <c r="J17" s="73"/>
      <c r="K17" s="73"/>
      <c r="L17" s="74"/>
    </row>
    <row r="18" spans="1:12" ht="30" customHeight="1" thickBot="1" x14ac:dyDescent="0.25">
      <c r="A18" s="112" t="s">
        <v>24</v>
      </c>
      <c r="B18" s="113"/>
      <c r="C18" s="114"/>
      <c r="D18" s="115"/>
      <c r="E18" s="113"/>
      <c r="F18" s="116"/>
      <c r="G18" s="73"/>
      <c r="H18" s="73"/>
      <c r="I18" s="73"/>
      <c r="J18" s="73"/>
      <c r="K18" s="73"/>
      <c r="L18" s="74"/>
    </row>
    <row r="19" spans="1:12" ht="30" customHeight="1" thickBot="1" x14ac:dyDescent="0.25">
      <c r="A19" s="118" t="s">
        <v>25</v>
      </c>
      <c r="B19" s="121" t="s">
        <v>1</v>
      </c>
      <c r="C19" s="120" t="s">
        <v>2</v>
      </c>
      <c r="D19" s="120" t="s">
        <v>3</v>
      </c>
      <c r="E19" s="121" t="s">
        <v>4</v>
      </c>
      <c r="F19" s="122" t="s">
        <v>5</v>
      </c>
      <c r="G19" s="73"/>
      <c r="H19" s="73"/>
      <c r="I19" s="73"/>
      <c r="J19" s="73"/>
      <c r="K19" s="73"/>
      <c r="L19" s="74"/>
    </row>
    <row r="20" spans="1:12" ht="30" customHeight="1" x14ac:dyDescent="0.2">
      <c r="A20" s="106" t="s">
        <v>84</v>
      </c>
      <c r="B20" s="107" t="s">
        <v>11</v>
      </c>
      <c r="C20" s="108" t="s">
        <v>27</v>
      </c>
      <c r="D20" s="109" t="s">
        <v>12</v>
      </c>
      <c r="E20" s="110" t="s">
        <v>13</v>
      </c>
      <c r="F20" s="125" t="str">
        <f>HYPERLINK("mailto:spundoctor@yahoo.com","spundoctor@yahoo.com")</f>
        <v>spundoctor@yahoo.com</v>
      </c>
      <c r="G20" s="73">
        <v>0</v>
      </c>
      <c r="H20" s="73"/>
      <c r="I20" s="73"/>
      <c r="J20" s="73"/>
      <c r="K20" s="73"/>
      <c r="L20" s="74"/>
    </row>
    <row r="21" spans="1:12" ht="15.95" customHeight="1" x14ac:dyDescent="0.2">
      <c r="A21" s="101" t="s">
        <v>28</v>
      </c>
      <c r="B21" s="96"/>
      <c r="C21" s="97"/>
      <c r="D21" s="98"/>
      <c r="E21" s="96"/>
      <c r="F21" s="102"/>
      <c r="G21" s="73"/>
      <c r="H21" s="73"/>
      <c r="I21" s="73"/>
      <c r="J21" s="73"/>
      <c r="K21" s="73"/>
      <c r="L21" s="74"/>
    </row>
    <row r="22" spans="1:12" ht="30" customHeight="1" x14ac:dyDescent="0.2">
      <c r="A22" s="100" t="s">
        <v>86</v>
      </c>
      <c r="B22" s="99" t="s">
        <v>18</v>
      </c>
      <c r="C22" s="93" t="s">
        <v>8</v>
      </c>
      <c r="D22" s="94" t="s">
        <v>78</v>
      </c>
      <c r="E22" s="95" t="s">
        <v>85</v>
      </c>
      <c r="F22" s="126"/>
      <c r="G22" s="73">
        <v>0</v>
      </c>
      <c r="H22" s="73"/>
      <c r="I22" s="73"/>
      <c r="J22" s="73"/>
      <c r="K22" s="73"/>
      <c r="L22" s="74"/>
    </row>
    <row r="23" spans="1:12" ht="15.95" customHeight="1" x14ac:dyDescent="0.2">
      <c r="A23" s="101" t="s">
        <v>29</v>
      </c>
      <c r="B23" s="96"/>
      <c r="C23" s="97"/>
      <c r="D23" s="98"/>
      <c r="E23" s="96"/>
      <c r="F23" s="102"/>
      <c r="G23" s="73"/>
      <c r="H23" s="73"/>
      <c r="I23" s="73"/>
      <c r="J23" s="73"/>
      <c r="K23" s="73"/>
      <c r="L23" s="74"/>
    </row>
    <row r="24" spans="1:12" ht="15.95" customHeight="1" x14ac:dyDescent="0.2">
      <c r="A24" s="100" t="s">
        <v>127</v>
      </c>
      <c r="B24" s="99" t="s">
        <v>11</v>
      </c>
      <c r="C24" s="93" t="s">
        <v>135</v>
      </c>
      <c r="D24" s="94" t="s">
        <v>128</v>
      </c>
      <c r="E24" s="95" t="s">
        <v>129</v>
      </c>
      <c r="F24" s="126"/>
      <c r="G24" s="73">
        <v>2</v>
      </c>
      <c r="H24" s="73"/>
      <c r="I24" s="73"/>
      <c r="J24" s="73"/>
      <c r="K24" s="73"/>
      <c r="L24" s="74"/>
    </row>
    <row r="25" spans="1:12" ht="15.95" customHeight="1" x14ac:dyDescent="0.2">
      <c r="A25" s="101" t="s">
        <v>130</v>
      </c>
      <c r="B25" s="96"/>
      <c r="C25" s="97"/>
      <c r="D25" s="98"/>
      <c r="E25" s="96"/>
      <c r="F25" s="102"/>
      <c r="G25" s="73"/>
      <c r="H25" s="73"/>
      <c r="I25" s="73"/>
      <c r="J25" s="73"/>
      <c r="K25" s="73"/>
      <c r="L25" s="74"/>
    </row>
    <row r="26" spans="1:12" ht="30" customHeight="1" x14ac:dyDescent="0.2">
      <c r="A26" s="127" t="s">
        <v>87</v>
      </c>
      <c r="B26" s="92" t="s">
        <v>11</v>
      </c>
      <c r="C26" s="93" t="s">
        <v>26</v>
      </c>
      <c r="D26" s="94" t="s">
        <v>136</v>
      </c>
      <c r="E26" s="95" t="s">
        <v>137</v>
      </c>
      <c r="F26" s="128"/>
      <c r="G26" s="73">
        <v>0</v>
      </c>
      <c r="H26" s="73"/>
      <c r="I26" s="73"/>
      <c r="J26" s="73"/>
      <c r="K26" s="73"/>
      <c r="L26" s="74"/>
    </row>
    <row r="27" spans="1:12" ht="15.95" customHeight="1" x14ac:dyDescent="0.2">
      <c r="A27" s="101" t="s">
        <v>33</v>
      </c>
      <c r="B27" s="96"/>
      <c r="C27" s="97"/>
      <c r="D27" s="98"/>
      <c r="E27" s="96"/>
      <c r="F27" s="102"/>
      <c r="G27" s="73"/>
      <c r="H27" s="73"/>
      <c r="I27" s="73"/>
      <c r="J27" s="73"/>
      <c r="K27" s="73"/>
      <c r="L27" s="74"/>
    </row>
    <row r="28" spans="1:12" ht="30" customHeight="1" x14ac:dyDescent="0.2">
      <c r="A28" s="100" t="s">
        <v>88</v>
      </c>
      <c r="B28" s="92" t="s">
        <v>11</v>
      </c>
      <c r="C28" s="93" t="s">
        <v>30</v>
      </c>
      <c r="D28" s="94" t="s">
        <v>89</v>
      </c>
      <c r="E28" s="95" t="s">
        <v>90</v>
      </c>
      <c r="F28" s="128"/>
      <c r="G28" s="73">
        <v>0</v>
      </c>
      <c r="H28" s="73"/>
      <c r="I28" s="73"/>
      <c r="J28" s="73"/>
      <c r="K28" s="73"/>
      <c r="L28" s="74"/>
    </row>
    <row r="29" spans="1:12" ht="15.95" customHeight="1" thickBot="1" x14ac:dyDescent="0.25">
      <c r="A29" s="112" t="s">
        <v>34</v>
      </c>
      <c r="B29" s="113"/>
      <c r="C29" s="114"/>
      <c r="D29" s="129"/>
      <c r="E29" s="113"/>
      <c r="F29" s="130"/>
      <c r="G29" s="73"/>
      <c r="H29" s="73"/>
      <c r="I29" s="73"/>
      <c r="J29" s="73"/>
      <c r="K29" s="73"/>
      <c r="L29" s="74"/>
    </row>
    <row r="30" spans="1:12" ht="30" customHeight="1" thickBot="1" x14ac:dyDescent="0.25">
      <c r="A30" s="118" t="s">
        <v>35</v>
      </c>
      <c r="B30" s="121" t="s">
        <v>1</v>
      </c>
      <c r="C30" s="120" t="s">
        <v>2</v>
      </c>
      <c r="D30" s="120" t="s">
        <v>3</v>
      </c>
      <c r="E30" s="121" t="s">
        <v>4</v>
      </c>
      <c r="F30" s="122" t="s">
        <v>5</v>
      </c>
      <c r="G30" s="73"/>
      <c r="H30" s="73"/>
      <c r="I30" s="73"/>
      <c r="J30" s="73"/>
      <c r="K30" s="73"/>
      <c r="L30" s="74"/>
    </row>
    <row r="31" spans="1:12" ht="30" customHeight="1" x14ac:dyDescent="0.2">
      <c r="A31" s="106" t="s">
        <v>91</v>
      </c>
      <c r="B31" s="107" t="s">
        <v>11</v>
      </c>
      <c r="C31" s="108" t="s">
        <v>8</v>
      </c>
      <c r="D31" s="109" t="s">
        <v>95</v>
      </c>
      <c r="E31" s="110" t="s">
        <v>96</v>
      </c>
      <c r="F31" s="125"/>
      <c r="G31" s="73">
        <v>4</v>
      </c>
      <c r="H31" s="73"/>
      <c r="I31" s="73"/>
      <c r="J31" s="73"/>
      <c r="K31" s="73"/>
      <c r="L31" s="74"/>
    </row>
    <row r="32" spans="1:12" ht="15.95" customHeight="1" x14ac:dyDescent="0.2">
      <c r="A32" s="101" t="s">
        <v>36</v>
      </c>
      <c r="B32" s="96"/>
      <c r="C32" s="97"/>
      <c r="D32" s="98"/>
      <c r="E32" s="96"/>
      <c r="F32" s="102"/>
      <c r="G32" s="73"/>
      <c r="H32" s="73"/>
      <c r="I32" s="73"/>
      <c r="J32" s="73"/>
      <c r="K32" s="73"/>
      <c r="L32" s="74"/>
    </row>
    <row r="33" spans="1:12" ht="30" customHeight="1" x14ac:dyDescent="0.2">
      <c r="A33" s="100" t="s">
        <v>92</v>
      </c>
      <c r="B33" s="92" t="s">
        <v>11</v>
      </c>
      <c r="C33" s="93" t="s">
        <v>27</v>
      </c>
      <c r="D33" s="94" t="s">
        <v>37</v>
      </c>
      <c r="E33" s="95" t="s">
        <v>38</v>
      </c>
      <c r="F33" s="128" t="str">
        <f>HYPERLINK("mailto:k_rickson@yahoo.com","k_rickson@yahoo.com ")</f>
        <v xml:space="preserve">k_rickson@yahoo.com </v>
      </c>
      <c r="G33" s="73">
        <v>4</v>
      </c>
      <c r="H33" s="73"/>
      <c r="I33" s="73"/>
      <c r="J33" s="73"/>
      <c r="K33" s="73"/>
      <c r="L33" s="74"/>
    </row>
    <row r="34" spans="1:12" ht="15.95" customHeight="1" x14ac:dyDescent="0.2">
      <c r="A34" s="101" t="s">
        <v>39</v>
      </c>
      <c r="B34" s="131"/>
      <c r="C34" s="132"/>
      <c r="D34" s="133" t="s">
        <v>6</v>
      </c>
      <c r="E34" s="96" t="s">
        <v>6</v>
      </c>
      <c r="F34" s="105"/>
      <c r="G34" s="73"/>
      <c r="H34" s="73"/>
      <c r="I34" s="73"/>
      <c r="J34" s="73"/>
      <c r="K34" s="73"/>
      <c r="L34" s="74"/>
    </row>
    <row r="35" spans="1:12" ht="30" customHeight="1" x14ac:dyDescent="0.2">
      <c r="A35" s="100" t="s">
        <v>93</v>
      </c>
      <c r="B35" s="99" t="s">
        <v>18</v>
      </c>
      <c r="C35" s="93" t="s">
        <v>40</v>
      </c>
      <c r="D35" s="94" t="s">
        <v>41</v>
      </c>
      <c r="E35" s="95" t="s">
        <v>42</v>
      </c>
      <c r="F35" s="128" t="str">
        <f>HYPERLINK("mailto:rickybrown136@comcast.net","rickybrown136@comcast.net")</f>
        <v>rickybrown136@comcast.net</v>
      </c>
      <c r="G35" s="73">
        <v>0</v>
      </c>
      <c r="H35" s="73"/>
      <c r="I35" s="73"/>
      <c r="J35" s="73"/>
      <c r="K35" s="73"/>
      <c r="L35" s="74"/>
    </row>
    <row r="36" spans="1:12" ht="15.95" customHeight="1" x14ac:dyDescent="0.2">
      <c r="A36" s="101" t="s">
        <v>21</v>
      </c>
      <c r="B36" s="96"/>
      <c r="C36" s="97"/>
      <c r="D36" s="98"/>
      <c r="E36" s="96"/>
      <c r="F36" s="105"/>
      <c r="G36" s="73"/>
      <c r="H36" s="73"/>
      <c r="I36" s="73"/>
      <c r="J36" s="73"/>
      <c r="K36" s="73"/>
      <c r="L36" s="74"/>
    </row>
    <row r="37" spans="1:12" ht="30" customHeight="1" x14ac:dyDescent="0.2">
      <c r="A37" s="100" t="s">
        <v>94</v>
      </c>
      <c r="B37" s="92" t="s">
        <v>11</v>
      </c>
      <c r="C37" s="93" t="s">
        <v>40</v>
      </c>
      <c r="D37" s="94" t="s">
        <v>43</v>
      </c>
      <c r="E37" s="95" t="s">
        <v>16</v>
      </c>
      <c r="F37" s="136" t="s">
        <v>44</v>
      </c>
      <c r="G37" s="73">
        <v>0</v>
      </c>
      <c r="H37" s="73"/>
      <c r="I37" s="73"/>
      <c r="J37" s="73"/>
      <c r="K37" s="73"/>
      <c r="L37" s="74"/>
    </row>
    <row r="38" spans="1:12" ht="15.95" customHeight="1" x14ac:dyDescent="0.2">
      <c r="A38" s="137" t="s">
        <v>45</v>
      </c>
      <c r="B38" s="96"/>
      <c r="C38" s="134"/>
      <c r="D38" s="98"/>
      <c r="E38" s="96"/>
      <c r="F38" s="102"/>
      <c r="G38" s="73"/>
      <c r="H38" s="73"/>
      <c r="I38" s="73"/>
      <c r="J38" s="73"/>
      <c r="K38" s="73"/>
      <c r="L38" s="74"/>
    </row>
    <row r="39" spans="1:12" ht="30" customHeight="1" x14ac:dyDescent="0.2">
      <c r="A39" s="100" t="s">
        <v>97</v>
      </c>
      <c r="B39" s="92" t="s">
        <v>11</v>
      </c>
      <c r="C39" s="93" t="s">
        <v>26</v>
      </c>
      <c r="D39" s="94" t="s">
        <v>48</v>
      </c>
      <c r="E39" s="135">
        <v>333.93220000000002</v>
      </c>
      <c r="F39" s="128" t="str">
        <f>HYPERLINK("mailto:sad1@cdc.gov","sad1@cdc.gov")</f>
        <v>sad1@cdc.gov</v>
      </c>
      <c r="G39" s="73">
        <v>1</v>
      </c>
      <c r="H39" s="73"/>
      <c r="I39" s="73"/>
      <c r="J39" s="73"/>
      <c r="K39" s="73"/>
      <c r="L39" s="74"/>
    </row>
    <row r="40" spans="1:12" ht="15.95" customHeight="1" x14ac:dyDescent="0.2">
      <c r="A40" s="101" t="s">
        <v>49</v>
      </c>
      <c r="B40" s="96"/>
      <c r="C40" s="97"/>
      <c r="D40" s="98"/>
      <c r="E40" s="96"/>
      <c r="F40" s="102"/>
      <c r="G40" s="73"/>
      <c r="H40" s="73"/>
      <c r="I40" s="73"/>
      <c r="J40" s="73"/>
      <c r="K40" s="73"/>
      <c r="L40" s="74"/>
    </row>
    <row r="41" spans="1:12" ht="30" customHeight="1" x14ac:dyDescent="0.2">
      <c r="A41" s="106" t="s">
        <v>98</v>
      </c>
      <c r="B41" s="107" t="s">
        <v>11</v>
      </c>
      <c r="C41" s="108" t="s">
        <v>8</v>
      </c>
      <c r="D41" s="109" t="s">
        <v>46</v>
      </c>
      <c r="E41" s="110" t="s">
        <v>47</v>
      </c>
      <c r="F41" s="125" t="str">
        <f>HYPERLINK("mailto:scarey@lifemoves.org","scarey@lifemoves.org")</f>
        <v>scarey@lifemoves.org</v>
      </c>
      <c r="G41" s="73">
        <v>0</v>
      </c>
      <c r="H41" s="73"/>
      <c r="I41" s="73"/>
      <c r="J41" s="73"/>
      <c r="K41" s="73"/>
      <c r="L41" s="74"/>
    </row>
    <row r="42" spans="1:12" ht="15.95" customHeight="1" thickBot="1" x14ac:dyDescent="0.25">
      <c r="A42" s="112" t="s">
        <v>24</v>
      </c>
      <c r="B42" s="113"/>
      <c r="C42" s="114"/>
      <c r="D42" s="129"/>
      <c r="E42" s="113"/>
      <c r="F42" s="116"/>
      <c r="G42" s="73"/>
      <c r="H42" s="73"/>
      <c r="I42" s="73"/>
      <c r="J42" s="73"/>
      <c r="K42" s="73"/>
      <c r="L42" s="74"/>
    </row>
    <row r="43" spans="1:12" ht="30" customHeight="1" thickBot="1" x14ac:dyDescent="0.25">
      <c r="A43" s="118" t="s">
        <v>50</v>
      </c>
      <c r="B43" s="119" t="s">
        <v>1</v>
      </c>
      <c r="C43" s="120" t="s">
        <v>2</v>
      </c>
      <c r="D43" s="120" t="s">
        <v>3</v>
      </c>
      <c r="E43" s="121" t="s">
        <v>4</v>
      </c>
      <c r="F43" s="122" t="s">
        <v>5</v>
      </c>
      <c r="G43" s="73"/>
      <c r="H43" s="73"/>
      <c r="I43" s="73"/>
      <c r="J43" s="73"/>
      <c r="K43" s="73"/>
      <c r="L43" s="74"/>
    </row>
    <row r="44" spans="1:12" ht="30" customHeight="1" x14ac:dyDescent="0.2">
      <c r="A44" s="106" t="s">
        <v>99</v>
      </c>
      <c r="B44" s="123" t="s">
        <v>18</v>
      </c>
      <c r="C44" s="108" t="s">
        <v>40</v>
      </c>
      <c r="D44" s="109" t="s">
        <v>12</v>
      </c>
      <c r="E44" s="110" t="s">
        <v>55</v>
      </c>
      <c r="F44" s="125" t="str">
        <f>HYPERLINK("mailto:spundoctor@yahoo.com","spundoctor@yahoo.com")</f>
        <v>spundoctor@yahoo.com</v>
      </c>
      <c r="G44" s="73">
        <v>2</v>
      </c>
      <c r="H44" s="73"/>
      <c r="I44" s="73"/>
      <c r="J44" s="73"/>
      <c r="K44" s="73"/>
      <c r="L44" s="74"/>
    </row>
    <row r="45" spans="1:12" ht="15.95" customHeight="1" x14ac:dyDescent="0.2">
      <c r="A45" s="101" t="s">
        <v>56</v>
      </c>
      <c r="B45" s="131"/>
      <c r="C45" s="132"/>
      <c r="D45" s="133"/>
      <c r="E45" s="138"/>
      <c r="F45" s="102"/>
      <c r="G45" s="73"/>
      <c r="H45" s="73"/>
      <c r="I45" s="73"/>
      <c r="J45" s="73"/>
      <c r="K45" s="73"/>
      <c r="L45" s="74"/>
    </row>
    <row r="46" spans="1:12" ht="30" customHeight="1" x14ac:dyDescent="0.2">
      <c r="A46" s="100" t="s">
        <v>100</v>
      </c>
      <c r="B46" s="92" t="s">
        <v>11</v>
      </c>
      <c r="C46" s="93" t="s">
        <v>8</v>
      </c>
      <c r="D46" s="94" t="s">
        <v>125</v>
      </c>
      <c r="E46" s="95" t="s">
        <v>126</v>
      </c>
      <c r="F46" s="128" t="str">
        <f>HYPERLINK("mailto:sgwlawforce@gmail.com","sgwlawforce@gmail.com")</f>
        <v>sgwlawforce@gmail.com</v>
      </c>
      <c r="G46" s="73">
        <v>4</v>
      </c>
      <c r="H46" s="73"/>
      <c r="I46" s="73"/>
      <c r="J46" s="73"/>
      <c r="K46" s="73"/>
      <c r="L46" s="74"/>
    </row>
    <row r="47" spans="1:12" ht="15.95" customHeight="1" x14ac:dyDescent="0.2">
      <c r="A47" s="101" t="s">
        <v>58</v>
      </c>
      <c r="B47" s="96"/>
      <c r="C47" s="134"/>
      <c r="D47" s="98"/>
      <c r="E47" s="96"/>
      <c r="F47" s="105"/>
      <c r="G47" s="73"/>
      <c r="H47" s="73"/>
      <c r="I47" s="73"/>
      <c r="J47" s="73"/>
      <c r="K47" s="73"/>
      <c r="L47" s="74"/>
    </row>
    <row r="48" spans="1:12" ht="30" customHeight="1" x14ac:dyDescent="0.2">
      <c r="A48" s="100" t="s">
        <v>101</v>
      </c>
      <c r="B48" s="92" t="s">
        <v>11</v>
      </c>
      <c r="C48" s="93" t="s">
        <v>8</v>
      </c>
      <c r="D48" s="94" t="s">
        <v>31</v>
      </c>
      <c r="E48" s="95" t="s">
        <v>32</v>
      </c>
      <c r="F48" s="128"/>
      <c r="G48" s="73">
        <v>2</v>
      </c>
      <c r="H48" s="73"/>
      <c r="I48" s="73"/>
      <c r="J48" s="73"/>
      <c r="K48" s="73"/>
      <c r="L48" s="74"/>
    </row>
    <row r="49" spans="1:12" ht="15.95" customHeight="1" x14ac:dyDescent="0.2">
      <c r="A49" s="101" t="s">
        <v>53</v>
      </c>
      <c r="B49" s="96"/>
      <c r="C49" s="134"/>
      <c r="D49" s="98"/>
      <c r="E49" s="96"/>
      <c r="F49" s="105"/>
      <c r="G49" s="73"/>
      <c r="H49" s="73"/>
      <c r="I49" s="73"/>
      <c r="J49" s="73"/>
      <c r="K49" s="73"/>
      <c r="L49" s="74"/>
    </row>
    <row r="50" spans="1:12" ht="30" customHeight="1" x14ac:dyDescent="0.2">
      <c r="A50" s="100" t="s">
        <v>103</v>
      </c>
      <c r="B50" s="99" t="s">
        <v>18</v>
      </c>
      <c r="C50" s="93" t="s">
        <v>40</v>
      </c>
      <c r="D50" s="94" t="s">
        <v>57</v>
      </c>
      <c r="E50" s="135" t="s">
        <v>138</v>
      </c>
      <c r="F50" s="128" t="str">
        <f>HYPERLINK("mailto:PSC001987@yahoo.com","PSC001987@yahoo.com")</f>
        <v>PSC001987@yahoo.com</v>
      </c>
      <c r="G50" s="73">
        <v>10</v>
      </c>
      <c r="H50" s="73"/>
      <c r="I50" s="73"/>
      <c r="J50" s="73"/>
      <c r="K50" s="73"/>
      <c r="L50" s="74"/>
    </row>
    <row r="51" spans="1:12" ht="15.95" customHeight="1" x14ac:dyDescent="0.2">
      <c r="A51" s="101" t="s">
        <v>56</v>
      </c>
      <c r="B51" s="131"/>
      <c r="C51" s="132"/>
      <c r="D51" s="133"/>
      <c r="E51" s="138"/>
      <c r="F51" s="102"/>
      <c r="G51" s="73"/>
      <c r="H51" s="73"/>
      <c r="I51" s="73"/>
      <c r="J51" s="73"/>
      <c r="K51" s="73"/>
      <c r="L51" s="74"/>
    </row>
    <row r="52" spans="1:12" ht="30" customHeight="1" x14ac:dyDescent="0.2">
      <c r="A52" s="100" t="s">
        <v>81</v>
      </c>
      <c r="B52" s="92" t="s">
        <v>62</v>
      </c>
      <c r="C52" s="93" t="s">
        <v>8</v>
      </c>
      <c r="D52" s="94" t="s">
        <v>63</v>
      </c>
      <c r="E52" s="95" t="s">
        <v>16</v>
      </c>
      <c r="F52" s="126" t="s">
        <v>44</v>
      </c>
      <c r="G52" s="73">
        <v>4</v>
      </c>
      <c r="H52" s="73"/>
      <c r="I52" s="73"/>
      <c r="J52" s="73"/>
      <c r="K52" s="73"/>
      <c r="L52" s="74"/>
    </row>
    <row r="53" spans="1:12" ht="15.95" customHeight="1" x14ac:dyDescent="0.2">
      <c r="A53" s="101" t="s">
        <v>17</v>
      </c>
      <c r="B53" s="96"/>
      <c r="C53" s="97"/>
      <c r="D53" s="133"/>
      <c r="E53" s="96"/>
      <c r="F53" s="141"/>
      <c r="G53" s="73"/>
      <c r="H53" s="73"/>
      <c r="I53" s="73"/>
      <c r="J53" s="73"/>
      <c r="K53" s="73"/>
      <c r="L53" s="74"/>
    </row>
    <row r="54" spans="1:12" ht="30" customHeight="1" x14ac:dyDescent="0.2">
      <c r="A54" s="100" t="s">
        <v>104</v>
      </c>
      <c r="B54" s="92" t="s">
        <v>11</v>
      </c>
      <c r="C54" s="93" t="s">
        <v>40</v>
      </c>
      <c r="D54" s="139" t="s">
        <v>128</v>
      </c>
      <c r="E54" s="95" t="s">
        <v>79</v>
      </c>
      <c r="F54" s="128"/>
      <c r="G54" s="73">
        <v>1</v>
      </c>
      <c r="H54" s="73"/>
      <c r="I54" s="73"/>
      <c r="J54" s="73"/>
      <c r="K54" s="73"/>
      <c r="L54" s="74"/>
    </row>
    <row r="55" spans="1:12" ht="15.95" customHeight="1" x14ac:dyDescent="0.2">
      <c r="A55" s="101" t="s">
        <v>60</v>
      </c>
      <c r="B55" s="140" t="s">
        <v>61</v>
      </c>
      <c r="C55" s="134"/>
      <c r="D55" s="98"/>
      <c r="E55" s="96"/>
      <c r="F55" s="102"/>
      <c r="G55" s="73"/>
      <c r="H55" s="73"/>
      <c r="I55" s="73"/>
      <c r="J55" s="73"/>
      <c r="K55" s="73"/>
      <c r="L55" s="74"/>
    </row>
    <row r="56" spans="1:12" ht="30" customHeight="1" x14ac:dyDescent="0.2">
      <c r="A56" s="100" t="s">
        <v>102</v>
      </c>
      <c r="B56" s="92" t="s">
        <v>11</v>
      </c>
      <c r="C56" s="93" t="s">
        <v>8</v>
      </c>
      <c r="D56" s="94" t="s">
        <v>105</v>
      </c>
      <c r="E56" s="95" t="s">
        <v>106</v>
      </c>
      <c r="F56" s="128"/>
      <c r="G56" s="73">
        <v>0</v>
      </c>
      <c r="H56" s="73"/>
      <c r="I56" s="73"/>
      <c r="J56" s="73"/>
      <c r="K56" s="73"/>
      <c r="L56" s="74"/>
    </row>
    <row r="57" spans="1:12" ht="15.95" customHeight="1" x14ac:dyDescent="0.2">
      <c r="A57" s="101" t="s">
        <v>54</v>
      </c>
      <c r="B57" s="96"/>
      <c r="C57" s="134"/>
      <c r="D57" s="133"/>
      <c r="E57" s="96"/>
      <c r="F57" s="142"/>
      <c r="G57" s="73"/>
      <c r="H57" s="73"/>
      <c r="I57" s="73"/>
      <c r="J57" s="73"/>
      <c r="K57" s="73"/>
      <c r="L57" s="74"/>
    </row>
    <row r="58" spans="1:12" ht="30" customHeight="1" x14ac:dyDescent="0.2">
      <c r="A58" s="106" t="s">
        <v>80</v>
      </c>
      <c r="B58" s="143" t="s">
        <v>11</v>
      </c>
      <c r="C58" s="108" t="s">
        <v>8</v>
      </c>
      <c r="D58" s="144" t="s">
        <v>12</v>
      </c>
      <c r="E58" s="110" t="s">
        <v>13</v>
      </c>
      <c r="F58" s="117"/>
      <c r="G58" s="73">
        <v>6</v>
      </c>
      <c r="H58" s="73"/>
      <c r="I58" s="73"/>
      <c r="J58" s="73"/>
      <c r="K58" s="73"/>
      <c r="L58" s="74"/>
    </row>
    <row r="59" spans="1:12" ht="15.95" customHeight="1" thickBot="1" x14ac:dyDescent="0.25">
      <c r="A59" s="112" t="s">
        <v>24</v>
      </c>
      <c r="B59" s="145"/>
      <c r="C59" s="146"/>
      <c r="D59" s="115"/>
      <c r="E59" s="147"/>
      <c r="F59" s="130"/>
      <c r="G59" s="73"/>
      <c r="H59" s="73"/>
      <c r="I59" s="73"/>
      <c r="J59" s="73"/>
      <c r="K59" s="73"/>
      <c r="L59" s="74"/>
    </row>
    <row r="60" spans="1:12" ht="30" customHeight="1" thickBot="1" x14ac:dyDescent="0.25">
      <c r="A60" s="149" t="s">
        <v>64</v>
      </c>
      <c r="B60" s="119" t="s">
        <v>1</v>
      </c>
      <c r="C60" s="120" t="s">
        <v>2</v>
      </c>
      <c r="D60" s="120" t="s">
        <v>3</v>
      </c>
      <c r="E60" s="121" t="s">
        <v>4</v>
      </c>
      <c r="F60" s="122" t="s">
        <v>5</v>
      </c>
      <c r="G60" s="76"/>
      <c r="H60" s="75"/>
      <c r="I60" s="76"/>
      <c r="J60" s="73"/>
      <c r="K60" s="73"/>
      <c r="L60" s="74"/>
    </row>
    <row r="61" spans="1:12" ht="30" customHeight="1" x14ac:dyDescent="0.2">
      <c r="A61" s="106" t="s">
        <v>107</v>
      </c>
      <c r="B61" s="123" t="s">
        <v>18</v>
      </c>
      <c r="C61" s="108" t="s">
        <v>19</v>
      </c>
      <c r="D61" s="109" t="s">
        <v>108</v>
      </c>
      <c r="E61" s="110" t="s">
        <v>109</v>
      </c>
      <c r="F61" s="125"/>
      <c r="G61" s="73">
        <v>0</v>
      </c>
      <c r="H61" s="73"/>
      <c r="I61" s="73"/>
      <c r="J61" s="73"/>
      <c r="K61" s="73"/>
      <c r="L61" s="74"/>
    </row>
    <row r="62" spans="1:12" ht="15.95" customHeight="1" x14ac:dyDescent="0.2">
      <c r="A62" s="101" t="s">
        <v>21</v>
      </c>
      <c r="B62" s="96"/>
      <c r="C62" s="134"/>
      <c r="D62" s="98"/>
      <c r="E62" s="96"/>
      <c r="F62" s="105"/>
      <c r="G62" s="73"/>
      <c r="H62" s="73"/>
      <c r="I62" s="73"/>
      <c r="J62" s="73"/>
      <c r="K62" s="73"/>
      <c r="L62" s="74"/>
    </row>
    <row r="63" spans="1:12" ht="30" customHeight="1" x14ac:dyDescent="0.2">
      <c r="A63" s="100" t="s">
        <v>110</v>
      </c>
      <c r="B63" s="99" t="s">
        <v>7</v>
      </c>
      <c r="C63" s="93" t="s">
        <v>65</v>
      </c>
      <c r="D63" s="94" t="s">
        <v>111</v>
      </c>
      <c r="E63" s="95" t="s">
        <v>52</v>
      </c>
      <c r="F63" s="150" t="s">
        <v>112</v>
      </c>
      <c r="G63" s="73">
        <v>4</v>
      </c>
      <c r="H63" s="73"/>
      <c r="I63" s="73"/>
      <c r="J63" s="73"/>
      <c r="K63" s="73"/>
      <c r="L63" s="74"/>
    </row>
    <row r="64" spans="1:12" ht="15.95" customHeight="1" x14ac:dyDescent="0.2">
      <c r="A64" s="101" t="s">
        <v>66</v>
      </c>
      <c r="B64" s="131"/>
      <c r="C64" s="148"/>
      <c r="D64" s="133"/>
      <c r="E64" s="96"/>
      <c r="F64" s="105"/>
      <c r="G64" s="73"/>
      <c r="H64" s="73"/>
      <c r="I64" s="73"/>
      <c r="J64" s="73"/>
      <c r="K64" s="73"/>
      <c r="L64" s="74"/>
    </row>
    <row r="65" spans="1:12" ht="30" customHeight="1" x14ac:dyDescent="0.2">
      <c r="A65" s="100" t="s">
        <v>98</v>
      </c>
      <c r="B65" s="92" t="s">
        <v>11</v>
      </c>
      <c r="C65" s="93" t="s">
        <v>8</v>
      </c>
      <c r="D65" s="94" t="s">
        <v>125</v>
      </c>
      <c r="E65" s="95" t="s">
        <v>126</v>
      </c>
      <c r="F65" s="128"/>
      <c r="G65" s="73">
        <v>4</v>
      </c>
      <c r="H65" s="73"/>
      <c r="I65" s="73"/>
      <c r="J65" s="73"/>
      <c r="K65" s="73"/>
      <c r="L65" s="74"/>
    </row>
    <row r="66" spans="1:12" ht="15.95" customHeight="1" x14ac:dyDescent="0.2">
      <c r="A66" s="101" t="s">
        <v>24</v>
      </c>
      <c r="B66" s="96"/>
      <c r="C66" s="134"/>
      <c r="D66" s="98"/>
      <c r="E66" s="134"/>
      <c r="F66" s="105"/>
      <c r="G66" s="73"/>
      <c r="H66" s="73"/>
      <c r="I66" s="73"/>
      <c r="J66" s="73"/>
      <c r="K66" s="73"/>
      <c r="L66" s="74"/>
    </row>
    <row r="67" spans="1:12" ht="30" customHeight="1" x14ac:dyDescent="0.2">
      <c r="A67" s="100" t="s">
        <v>113</v>
      </c>
      <c r="B67" s="99" t="s">
        <v>7</v>
      </c>
      <c r="C67" s="93" t="s">
        <v>67</v>
      </c>
      <c r="D67" s="94" t="s">
        <v>9</v>
      </c>
      <c r="E67" s="95" t="s">
        <v>10</v>
      </c>
      <c r="F67" s="128" t="str">
        <f>HYPERLINK("mailto:joeydemar64@gmail.com","joeydemar64@gmail.com")</f>
        <v>joeydemar64@gmail.com</v>
      </c>
      <c r="G67" s="73">
        <v>5</v>
      </c>
      <c r="H67" s="73"/>
      <c r="I67" s="73"/>
      <c r="J67" s="73"/>
      <c r="K67" s="73"/>
      <c r="L67" s="74"/>
    </row>
    <row r="68" spans="1:12" ht="15.95" customHeight="1" x14ac:dyDescent="0.2">
      <c r="A68" s="101" t="s">
        <v>68</v>
      </c>
      <c r="B68" s="96"/>
      <c r="C68" s="97"/>
      <c r="D68" s="98"/>
      <c r="E68" s="96"/>
      <c r="F68" s="105"/>
      <c r="G68" s="73"/>
      <c r="H68" s="73"/>
      <c r="I68" s="73"/>
      <c r="J68" s="73"/>
      <c r="K68" s="73"/>
      <c r="L68" s="74"/>
    </row>
    <row r="69" spans="1:12" ht="30" customHeight="1" x14ac:dyDescent="0.2">
      <c r="A69" s="100" t="s">
        <v>139</v>
      </c>
      <c r="B69" s="99" t="s">
        <v>140</v>
      </c>
      <c r="C69" s="93" t="s">
        <v>135</v>
      </c>
      <c r="D69" s="94" t="s">
        <v>140</v>
      </c>
      <c r="E69" s="95"/>
      <c r="F69" s="128"/>
      <c r="G69" s="73">
        <v>10</v>
      </c>
      <c r="H69" s="73"/>
      <c r="I69" s="73"/>
      <c r="J69" s="73"/>
      <c r="K69" s="73"/>
      <c r="L69" s="74"/>
    </row>
    <row r="70" spans="1:12" ht="15.95" customHeight="1" thickBot="1" x14ac:dyDescent="0.25">
      <c r="A70" s="112" t="s">
        <v>140</v>
      </c>
      <c r="B70" s="113"/>
      <c r="C70" s="114"/>
      <c r="D70" s="129"/>
      <c r="E70" s="113"/>
      <c r="F70" s="116"/>
      <c r="G70" s="73"/>
      <c r="H70" s="73"/>
      <c r="I70" s="73"/>
      <c r="J70" s="73"/>
      <c r="K70" s="73"/>
      <c r="L70" s="74"/>
    </row>
    <row r="71" spans="1:12" ht="30" customHeight="1" thickBot="1" x14ac:dyDescent="0.25">
      <c r="A71" s="118" t="s">
        <v>69</v>
      </c>
      <c r="B71" s="121" t="s">
        <v>1</v>
      </c>
      <c r="C71" s="120" t="s">
        <v>2</v>
      </c>
      <c r="D71" s="120" t="s">
        <v>3</v>
      </c>
      <c r="E71" s="121" t="s">
        <v>4</v>
      </c>
      <c r="F71" s="122" t="s">
        <v>5</v>
      </c>
      <c r="G71" s="73"/>
      <c r="H71" s="73"/>
      <c r="I71" s="73"/>
      <c r="J71" s="73"/>
      <c r="K71" s="73"/>
      <c r="L71" s="74"/>
    </row>
    <row r="72" spans="1:12" ht="30" customHeight="1" x14ac:dyDescent="0.2">
      <c r="A72" s="106" t="s">
        <v>114</v>
      </c>
      <c r="B72" s="123" t="s">
        <v>7</v>
      </c>
      <c r="C72" s="108" t="s">
        <v>8</v>
      </c>
      <c r="D72" s="109" t="s">
        <v>51</v>
      </c>
      <c r="E72" s="110" t="s">
        <v>52</v>
      </c>
      <c r="F72" s="156" t="s">
        <v>112</v>
      </c>
      <c r="G72" s="73">
        <v>2</v>
      </c>
      <c r="H72" s="73"/>
      <c r="I72" s="73"/>
      <c r="J72" s="73"/>
      <c r="K72" s="73"/>
      <c r="L72" s="74"/>
    </row>
    <row r="73" spans="1:12" ht="15.95" customHeight="1" x14ac:dyDescent="0.2">
      <c r="A73" s="101" t="s">
        <v>70</v>
      </c>
      <c r="B73" s="131" t="s">
        <v>7</v>
      </c>
      <c r="C73" s="132"/>
      <c r="D73" s="133"/>
      <c r="E73" s="96"/>
      <c r="F73" s="157"/>
      <c r="G73" s="73"/>
      <c r="H73" s="73"/>
      <c r="I73" s="73"/>
      <c r="J73" s="73"/>
      <c r="K73" s="73"/>
      <c r="L73" s="74"/>
    </row>
    <row r="74" spans="1:12" ht="30" customHeight="1" x14ac:dyDescent="0.2">
      <c r="A74" s="100" t="s">
        <v>115</v>
      </c>
      <c r="B74" s="99" t="s">
        <v>18</v>
      </c>
      <c r="C74" s="93" t="s">
        <v>8</v>
      </c>
      <c r="D74" s="94" t="s">
        <v>48</v>
      </c>
      <c r="E74" s="95" t="s">
        <v>59</v>
      </c>
      <c r="F74" s="158" t="str">
        <f>HYPERLINK("mailto:sad1@cdc.gov","sad1@cdc.gov")</f>
        <v>sad1@cdc.gov</v>
      </c>
      <c r="G74" s="73">
        <v>3</v>
      </c>
      <c r="H74" s="73"/>
      <c r="I74" s="73"/>
      <c r="J74" s="73"/>
      <c r="K74" s="73"/>
      <c r="L74" s="74"/>
    </row>
    <row r="75" spans="1:12" ht="15.95" customHeight="1" x14ac:dyDescent="0.2">
      <c r="A75" s="101" t="s">
        <v>21</v>
      </c>
      <c r="B75" s="131"/>
      <c r="C75" s="132"/>
      <c r="D75" s="133"/>
      <c r="E75" s="96"/>
      <c r="F75" s="102"/>
      <c r="G75" s="73"/>
      <c r="H75" s="73"/>
      <c r="I75" s="73"/>
      <c r="J75" s="73"/>
      <c r="K75" s="73"/>
      <c r="L75" s="74"/>
    </row>
    <row r="76" spans="1:12" ht="30" hidden="1" customHeight="1" x14ac:dyDescent="0.2">
      <c r="A76" s="106" t="s">
        <v>71</v>
      </c>
      <c r="B76" s="123"/>
      <c r="C76" s="124"/>
      <c r="D76" s="159"/>
      <c r="E76" s="110"/>
      <c r="F76" s="160"/>
      <c r="G76" s="73"/>
      <c r="H76" s="73"/>
      <c r="I76" s="73"/>
      <c r="J76" s="73"/>
      <c r="K76" s="73"/>
      <c r="L76" s="74"/>
    </row>
    <row r="77" spans="1:12" ht="30" hidden="1" customHeight="1" x14ac:dyDescent="0.2">
      <c r="A77" s="161" t="s">
        <v>72</v>
      </c>
      <c r="B77" s="107" t="s">
        <v>11</v>
      </c>
      <c r="C77" s="108" t="s">
        <v>26</v>
      </c>
      <c r="D77" s="109" t="s">
        <v>73</v>
      </c>
      <c r="E77" s="110" t="s">
        <v>74</v>
      </c>
      <c r="F77" s="125" t="str">
        <f>HYPERLINK("mailto:robertgilmore56@gmail.com","bboleary@sbcglobal.net")</f>
        <v>bboleary@sbcglobal.net</v>
      </c>
      <c r="G77" s="73"/>
      <c r="H77" s="73"/>
      <c r="I77" s="73"/>
      <c r="J77" s="73"/>
      <c r="K77" s="73"/>
      <c r="L77" s="74"/>
    </row>
    <row r="78" spans="1:12" ht="30" hidden="1" customHeight="1" x14ac:dyDescent="0.2">
      <c r="A78" s="106" t="s">
        <v>6</v>
      </c>
      <c r="B78" s="110"/>
      <c r="C78" s="162"/>
      <c r="D78" s="109" t="s">
        <v>75</v>
      </c>
      <c r="E78" s="110" t="s">
        <v>76</v>
      </c>
      <c r="F78" s="125" t="str">
        <f>HYPERLINK("mailto:kpoff99@gmail.com","freemanchem@earthlink.net")</f>
        <v>freemanchem@earthlink.net</v>
      </c>
      <c r="G78" s="73"/>
      <c r="H78" s="73"/>
      <c r="I78" s="73"/>
      <c r="J78" s="73"/>
      <c r="K78" s="73"/>
      <c r="L78" s="74"/>
    </row>
    <row r="79" spans="1:12" ht="30" customHeight="1" x14ac:dyDescent="0.2">
      <c r="A79" s="106" t="s">
        <v>142</v>
      </c>
      <c r="B79" s="123" t="s">
        <v>140</v>
      </c>
      <c r="C79" s="163" t="s">
        <v>141</v>
      </c>
      <c r="D79" s="109" t="s">
        <v>105</v>
      </c>
      <c r="E79" s="110" t="s">
        <v>106</v>
      </c>
      <c r="F79" s="164"/>
      <c r="G79" s="73">
        <v>4</v>
      </c>
      <c r="H79" s="73"/>
      <c r="I79" s="73"/>
      <c r="J79" s="73"/>
      <c r="K79" s="73"/>
      <c r="L79" s="74"/>
    </row>
    <row r="80" spans="1:12" ht="15.95" customHeight="1" thickBot="1" x14ac:dyDescent="0.25">
      <c r="A80" s="112" t="s">
        <v>21</v>
      </c>
      <c r="B80" s="145"/>
      <c r="C80" s="146"/>
      <c r="D80" s="115"/>
      <c r="E80" s="113"/>
      <c r="F80" s="130"/>
      <c r="G80" s="73"/>
      <c r="H80" s="73"/>
      <c r="I80" s="73"/>
      <c r="J80" s="73"/>
      <c r="K80" s="73"/>
      <c r="L80" s="74"/>
    </row>
    <row r="81" spans="1:12" ht="30" customHeight="1" thickBot="1" x14ac:dyDescent="0.25">
      <c r="A81" s="151" t="s">
        <v>118</v>
      </c>
      <c r="B81" s="152"/>
      <c r="C81" s="153"/>
      <c r="D81" s="154"/>
      <c r="E81" s="152"/>
      <c r="F81" s="155"/>
      <c r="G81" s="73"/>
      <c r="H81" s="73"/>
      <c r="I81" s="73"/>
      <c r="J81" s="73"/>
      <c r="K81" s="73"/>
      <c r="L81" s="74"/>
    </row>
    <row r="82" spans="1:12" ht="30" customHeight="1" thickBot="1" x14ac:dyDescent="0.4">
      <c r="A82" s="86" t="s">
        <v>9</v>
      </c>
      <c r="B82" s="174" t="s">
        <v>10</v>
      </c>
      <c r="C82" s="174"/>
      <c r="D82" s="174"/>
      <c r="E82" s="87"/>
      <c r="F82" s="89" t="s">
        <v>116</v>
      </c>
      <c r="G82" s="73"/>
      <c r="H82" s="73"/>
      <c r="I82" s="73"/>
      <c r="J82" s="73"/>
      <c r="K82" s="73"/>
      <c r="L82" s="74"/>
    </row>
    <row r="83" spans="1:12" ht="30" customHeight="1" thickBot="1" x14ac:dyDescent="0.25">
      <c r="A83" s="82" t="s">
        <v>143</v>
      </c>
      <c r="B83" s="174" t="s">
        <v>144</v>
      </c>
      <c r="C83" s="174"/>
      <c r="D83" s="174"/>
      <c r="E83" s="83"/>
      <c r="F83" s="90" t="s">
        <v>145</v>
      </c>
      <c r="G83" s="73"/>
      <c r="H83" s="73"/>
      <c r="I83" s="73"/>
      <c r="J83" s="73"/>
      <c r="K83" s="73"/>
      <c r="L83" s="74"/>
    </row>
    <row r="84" spans="1:12" ht="30" customHeight="1" thickBot="1" x14ac:dyDescent="0.25">
      <c r="A84" s="167" t="s">
        <v>117</v>
      </c>
      <c r="B84" s="168"/>
      <c r="C84" s="168"/>
      <c r="D84" s="168"/>
      <c r="E84" s="168"/>
      <c r="F84" s="169"/>
      <c r="G84" s="73"/>
      <c r="H84" s="73"/>
      <c r="I84" s="73"/>
      <c r="J84" s="73"/>
      <c r="K84" s="73"/>
      <c r="L84" s="74"/>
    </row>
    <row r="85" spans="1:12" ht="30" customHeight="1" thickBot="1" x14ac:dyDescent="0.25">
      <c r="A85" s="84" t="s">
        <v>148</v>
      </c>
      <c r="B85" s="175" t="s">
        <v>147</v>
      </c>
      <c r="C85" s="175"/>
      <c r="D85" s="175"/>
      <c r="E85" s="85"/>
      <c r="F85" s="91" t="s">
        <v>146</v>
      </c>
      <c r="G85" s="73"/>
      <c r="H85" s="73"/>
      <c r="I85" s="73"/>
      <c r="J85" s="73"/>
      <c r="K85" s="73"/>
      <c r="L85" s="74"/>
    </row>
    <row r="86" spans="1:12" ht="30" customHeight="1" x14ac:dyDescent="0.2">
      <c r="A86" s="170" t="s">
        <v>119</v>
      </c>
      <c r="B86" s="170"/>
      <c r="C86" s="170"/>
      <c r="D86" s="170"/>
      <c r="E86" s="170"/>
      <c r="F86" s="170"/>
      <c r="G86" s="73"/>
      <c r="H86" s="73"/>
      <c r="I86" s="73"/>
      <c r="J86" s="73"/>
      <c r="K86" s="73"/>
      <c r="L86" s="74"/>
    </row>
    <row r="87" spans="1:12" ht="30" customHeight="1" x14ac:dyDescent="0.3">
      <c r="A87" s="165" t="s">
        <v>77</v>
      </c>
      <c r="B87" s="166"/>
      <c r="C87" s="166"/>
      <c r="D87" s="166"/>
      <c r="E87" s="166"/>
      <c r="F87" s="166"/>
      <c r="G87" s="78"/>
      <c r="H87" s="78"/>
      <c r="I87" s="78"/>
      <c r="J87" s="78"/>
      <c r="K87" s="78"/>
      <c r="L87" s="74"/>
    </row>
    <row r="88" spans="1:12" ht="30" customHeight="1" x14ac:dyDescent="0.25">
      <c r="A88" s="78"/>
      <c r="B88" s="79"/>
      <c r="C88" s="78"/>
      <c r="D88" s="80"/>
      <c r="E88" s="79"/>
      <c r="F88" s="77"/>
      <c r="G88" s="78">
        <f>SUM(G1:G87)</f>
        <v>92</v>
      </c>
      <c r="H88" s="78"/>
      <c r="I88" s="78"/>
      <c r="J88" s="78"/>
      <c r="K88" s="78"/>
      <c r="L88" s="74"/>
    </row>
    <row r="89" spans="1:12" ht="12.75" customHeight="1" x14ac:dyDescent="0.25">
      <c r="A89" s="74"/>
      <c r="B89" s="72"/>
      <c r="C89" s="74"/>
      <c r="D89" s="80"/>
      <c r="E89" s="74"/>
      <c r="F89" s="77"/>
      <c r="G89" s="74"/>
      <c r="H89" s="74"/>
      <c r="I89" s="74"/>
      <c r="J89" s="74"/>
      <c r="K89" s="74"/>
      <c r="L89" s="74"/>
    </row>
  </sheetData>
  <mergeCells count="11">
    <mergeCell ref="A87:F87"/>
    <mergeCell ref="A84:F84"/>
    <mergeCell ref="A86:F86"/>
    <mergeCell ref="A1:F1"/>
    <mergeCell ref="A4:F4"/>
    <mergeCell ref="A2:F2"/>
    <mergeCell ref="A5:F5"/>
    <mergeCell ref="B82:D82"/>
    <mergeCell ref="B83:D83"/>
    <mergeCell ref="B85:D85"/>
    <mergeCell ref="A3:F3"/>
  </mergeCells>
  <hyperlinks>
    <hyperlink ref="F13" r:id="rId1" xr:uid="{BFD11DC6-11A3-4827-944E-C0FDC6CF200D}"/>
    <hyperlink ref="F63" r:id="rId2" xr:uid="{159EBAFA-5A2C-41C4-9155-B4BC76522C90}"/>
    <hyperlink ref="F72" r:id="rId3" xr:uid="{A7FC410F-DE81-408E-B755-E2F0139AE96E}"/>
    <hyperlink ref="F82" r:id="rId4" xr:uid="{142DEF5A-BA1A-4A2B-AE61-8D887A88E386}"/>
    <hyperlink ref="F83" r:id="rId5" xr:uid="{E0FA00AE-97BC-4A67-8726-9A57B452333C}"/>
    <hyperlink ref="F85" r:id="rId6" xr:uid="{3B8FBDDC-6158-463A-9DEC-BBE2EA0E87A0}"/>
    <hyperlink ref="F11" r:id="rId7" xr:uid="{86A9CCE0-3BEE-4846-B767-2D7EB46DD4BE}"/>
    <hyperlink ref="F15" r:id="rId8" xr:uid="{B61F582D-AA32-498C-A04F-EE5B0DF7FC36}"/>
    <hyperlink ref="F17" r:id="rId9" xr:uid="{5A66A594-C11D-48D6-9D39-050C95A607ED}"/>
    <hyperlink ref="F7" r:id="rId10" xr:uid="{2A21C7A2-BCF0-4A9E-A681-8A1D3FE12419}"/>
  </hyperlinks>
  <printOptions horizontalCentered="1"/>
  <pageMargins left="0" right="0" top="0.25" bottom="0.5" header="0.3" footer="0.3"/>
  <pageSetup orientation="portrait" r:id="rId11"/>
  <headerFooter>
    <oddFooter>&amp;CPage &amp;P&amp;RH&amp;"Arial,Italic" FACILITIES LIST 7.19</oddFooter>
  </headerFooter>
  <rowBreaks count="5" manualBreakCount="5">
    <brk id="18" max="16383" man="1"/>
    <brk id="29" max="16383" man="1"/>
    <brk id="42" max="16383" man="1"/>
    <brk id="59" max="16383" man="1"/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0"/>
  <sheetViews>
    <sheetView workbookViewId="0"/>
  </sheetViews>
  <sheetFormatPr defaultColWidth="14.42578125" defaultRowHeight="15" customHeight="1" x14ac:dyDescent="0.2"/>
  <cols>
    <col min="1" max="1" width="11" customWidth="1"/>
    <col min="2" max="2" width="32.85546875" customWidth="1"/>
    <col min="3" max="3" width="8.42578125" customWidth="1"/>
    <col min="4" max="4" width="8" customWidth="1"/>
    <col min="5" max="5" width="20.85546875" customWidth="1"/>
    <col min="6" max="6" width="15.85546875" customWidth="1"/>
    <col min="7" max="7" width="28.42578125" customWidth="1"/>
    <col min="8" max="8" width="11.42578125" customWidth="1"/>
    <col min="9" max="9" width="9" customWidth="1"/>
    <col min="10" max="11" width="11.42578125" customWidth="1"/>
    <col min="12" max="26" width="17.28515625" customWidth="1"/>
  </cols>
  <sheetData>
    <row r="1" spans="1:11" ht="12.75" customHeight="1" x14ac:dyDescent="0.2">
      <c r="A1" s="1"/>
      <c r="B1" s="1"/>
      <c r="C1" s="1"/>
      <c r="D1" s="1"/>
      <c r="E1" s="1"/>
      <c r="F1" s="1"/>
      <c r="G1" s="2"/>
      <c r="H1" s="1"/>
      <c r="I1" s="1"/>
      <c r="J1" s="1"/>
      <c r="K1" s="1"/>
    </row>
    <row r="2" spans="1:11" ht="15.75" customHeight="1" x14ac:dyDescent="0.25">
      <c r="A2" s="184"/>
      <c r="B2" s="179"/>
      <c r="C2" s="179"/>
      <c r="D2" s="179"/>
      <c r="E2" s="179"/>
      <c r="F2" s="179"/>
      <c r="G2" s="3"/>
      <c r="H2" s="1"/>
      <c r="I2" s="1"/>
      <c r="J2" s="1"/>
      <c r="K2" s="1"/>
    </row>
    <row r="3" spans="1:11" ht="15.75" customHeight="1" x14ac:dyDescent="0.25">
      <c r="A3" s="4"/>
      <c r="B3" s="5"/>
      <c r="C3" s="5"/>
      <c r="D3" s="5"/>
      <c r="E3" s="5"/>
      <c r="F3" s="5"/>
      <c r="G3" s="6"/>
      <c r="H3" s="1"/>
      <c r="I3" s="1"/>
      <c r="J3" s="1"/>
      <c r="K3" s="1"/>
    </row>
    <row r="4" spans="1:11" ht="12.75" customHeight="1" x14ac:dyDescent="0.2">
      <c r="A4" s="7"/>
      <c r="B4" s="8"/>
      <c r="C4" s="8"/>
      <c r="D4" s="9"/>
      <c r="E4" s="9"/>
      <c r="F4" s="187"/>
      <c r="G4" s="188"/>
      <c r="H4" s="10"/>
      <c r="I4" s="10"/>
      <c r="J4" s="10"/>
      <c r="K4" s="10"/>
    </row>
    <row r="5" spans="1:11" ht="12.75" customHeight="1" x14ac:dyDescent="0.2">
      <c r="A5" s="11"/>
      <c r="B5" s="12"/>
      <c r="C5" s="13"/>
      <c r="D5" s="1"/>
      <c r="E5" s="1"/>
      <c r="F5" s="14"/>
      <c r="G5" s="1"/>
      <c r="H5" s="1"/>
      <c r="I5" s="1"/>
      <c r="J5" s="1"/>
      <c r="K5" s="1"/>
    </row>
    <row r="6" spans="1:11" ht="12.75" customHeight="1" x14ac:dyDescent="0.2">
      <c r="A6" s="11"/>
      <c r="B6" s="15"/>
      <c r="C6" s="182"/>
      <c r="D6" s="183"/>
      <c r="E6" s="1"/>
      <c r="F6" s="180"/>
      <c r="G6" s="181"/>
      <c r="H6" s="1"/>
      <c r="I6" s="1"/>
      <c r="J6" s="1"/>
      <c r="K6" s="1"/>
    </row>
    <row r="7" spans="1:11" ht="12.75" customHeight="1" x14ac:dyDescent="0.2">
      <c r="A7" s="11"/>
      <c r="B7" s="15"/>
      <c r="C7" s="182"/>
      <c r="D7" s="183"/>
      <c r="E7" s="1"/>
      <c r="F7" s="180"/>
      <c r="G7" s="181"/>
      <c r="H7" s="1"/>
      <c r="I7" s="1"/>
      <c r="J7" s="1"/>
      <c r="K7" s="1"/>
    </row>
    <row r="8" spans="1:11" ht="12.75" customHeight="1" x14ac:dyDescent="0.2">
      <c r="A8" s="11"/>
      <c r="B8" s="15"/>
      <c r="C8" s="182"/>
      <c r="D8" s="183"/>
      <c r="E8" s="1"/>
      <c r="F8" s="180"/>
      <c r="G8" s="181"/>
      <c r="H8" s="1"/>
      <c r="I8" s="1"/>
      <c r="J8" s="1"/>
      <c r="K8" s="1"/>
    </row>
    <row r="9" spans="1:11" ht="12.75" customHeight="1" x14ac:dyDescent="0.2">
      <c r="A9" s="11"/>
      <c r="B9" s="16"/>
      <c r="C9" s="182"/>
      <c r="D9" s="183"/>
      <c r="E9" s="1"/>
      <c r="F9" s="180"/>
      <c r="G9" s="181"/>
      <c r="H9" s="1"/>
      <c r="I9" s="1"/>
      <c r="J9" s="1"/>
      <c r="K9" s="1"/>
    </row>
    <row r="10" spans="1:11" ht="12.75" customHeight="1" x14ac:dyDescent="0.2">
      <c r="A10" s="185" t="s">
        <v>6</v>
      </c>
      <c r="B10" s="15"/>
      <c r="C10" s="182"/>
      <c r="D10" s="183"/>
      <c r="E10" s="1"/>
      <c r="F10" s="180"/>
      <c r="G10" s="181"/>
      <c r="H10" s="1"/>
      <c r="I10" s="1"/>
      <c r="J10" s="1"/>
      <c r="K10" s="1"/>
    </row>
    <row r="11" spans="1:11" ht="12.75" customHeight="1" x14ac:dyDescent="0.2">
      <c r="A11" s="186"/>
      <c r="B11" s="22"/>
      <c r="C11" s="22"/>
      <c r="D11" s="1"/>
      <c r="E11" s="1"/>
      <c r="F11" s="23"/>
      <c r="G11" s="24"/>
      <c r="H11" s="1"/>
      <c r="I11" s="1"/>
      <c r="J11" s="1"/>
      <c r="K11" s="1"/>
    </row>
    <row r="12" spans="1:11" ht="15.75" customHeight="1" x14ac:dyDescent="0.2">
      <c r="A12" s="178"/>
      <c r="B12" s="179"/>
      <c r="C12" s="179"/>
      <c r="D12" s="179"/>
      <c r="E12" s="179"/>
      <c r="F12" s="179"/>
      <c r="G12" s="17"/>
      <c r="H12" s="27"/>
      <c r="I12" s="27"/>
      <c r="J12" s="27"/>
      <c r="K12" s="27"/>
    </row>
    <row r="13" spans="1:11" ht="15.75" customHeight="1" x14ac:dyDescent="0.2">
      <c r="A13" s="29"/>
      <c r="B13" s="30"/>
      <c r="C13" s="32"/>
      <c r="D13" s="30"/>
      <c r="E13" s="30"/>
      <c r="F13" s="32"/>
      <c r="G13" s="34"/>
      <c r="H13" s="27"/>
      <c r="I13" s="27"/>
      <c r="J13" s="27"/>
      <c r="K13" s="27"/>
    </row>
    <row r="14" spans="1:11" ht="12.75" customHeight="1" x14ac:dyDescent="0.2">
      <c r="A14" s="35"/>
      <c r="B14" s="21"/>
      <c r="C14" s="36"/>
      <c r="D14" s="28"/>
      <c r="E14" s="28"/>
      <c r="F14" s="19"/>
      <c r="G14" s="20"/>
      <c r="H14" s="1"/>
      <c r="I14" s="1"/>
      <c r="J14" s="1"/>
      <c r="K14" s="1"/>
    </row>
    <row r="15" spans="1:11" ht="12.75" customHeight="1" x14ac:dyDescent="0.2">
      <c r="A15" s="37"/>
      <c r="B15" s="38"/>
      <c r="C15" s="1"/>
      <c r="D15" s="42"/>
      <c r="E15" s="43"/>
      <c r="F15" s="1"/>
      <c r="G15" s="44"/>
      <c r="H15" s="1"/>
      <c r="I15" s="1"/>
      <c r="J15" s="1"/>
      <c r="K15" s="1"/>
    </row>
    <row r="16" spans="1:11" ht="12.75" customHeight="1" x14ac:dyDescent="0.2">
      <c r="A16" s="46"/>
      <c r="B16" s="1"/>
      <c r="C16" s="1"/>
      <c r="D16" s="39"/>
      <c r="E16" s="10"/>
      <c r="F16" s="1"/>
      <c r="G16" s="44"/>
      <c r="H16" s="1"/>
      <c r="I16" s="1"/>
      <c r="J16" s="1"/>
      <c r="K16" s="1"/>
    </row>
    <row r="17" spans="1:11" ht="12.75" customHeight="1" x14ac:dyDescent="0.2">
      <c r="A17" s="46"/>
      <c r="B17" s="1"/>
      <c r="C17" s="1"/>
      <c r="D17" s="39"/>
      <c r="E17" s="10"/>
      <c r="F17" s="12"/>
      <c r="G17" s="47"/>
      <c r="H17" s="1"/>
      <c r="I17" s="1"/>
      <c r="J17" s="1"/>
      <c r="K17" s="1"/>
    </row>
    <row r="18" spans="1:11" ht="12.75" customHeight="1" x14ac:dyDescent="0.2">
      <c r="A18" s="46"/>
      <c r="B18" s="1"/>
      <c r="C18" s="1"/>
      <c r="D18" s="39"/>
      <c r="E18" s="10"/>
      <c r="F18" s="1"/>
      <c r="G18" s="47"/>
      <c r="H18" s="1"/>
      <c r="I18" s="1"/>
      <c r="J18" s="1"/>
      <c r="K18" s="1"/>
    </row>
    <row r="19" spans="1:11" ht="12.75" customHeight="1" x14ac:dyDescent="0.2">
      <c r="A19" s="46"/>
      <c r="B19" s="1"/>
      <c r="C19" s="1"/>
      <c r="D19" s="39"/>
      <c r="E19" s="15"/>
      <c r="F19" s="1"/>
      <c r="G19" s="47"/>
      <c r="H19" s="1"/>
      <c r="I19" s="1"/>
      <c r="J19" s="1"/>
      <c r="K19" s="1"/>
    </row>
    <row r="20" spans="1:11" ht="12.75" customHeight="1" x14ac:dyDescent="0.2">
      <c r="A20" s="46"/>
      <c r="B20" s="1"/>
      <c r="C20" s="1"/>
      <c r="D20" s="39"/>
      <c r="E20" s="10"/>
      <c r="F20" s="1"/>
      <c r="G20" s="47"/>
      <c r="H20" s="1"/>
      <c r="I20" s="1"/>
      <c r="J20" s="1"/>
      <c r="K20" s="1"/>
    </row>
    <row r="21" spans="1:11" ht="12.75" customHeight="1" x14ac:dyDescent="0.2">
      <c r="A21" s="46"/>
      <c r="B21" s="12"/>
      <c r="C21" s="1"/>
      <c r="D21" s="39"/>
      <c r="E21" s="10"/>
      <c r="F21" s="1"/>
      <c r="G21" s="47"/>
      <c r="H21" s="1"/>
      <c r="I21" s="1"/>
      <c r="J21" s="1"/>
      <c r="K21" s="1"/>
    </row>
    <row r="22" spans="1:11" ht="12.75" customHeight="1" x14ac:dyDescent="0.2">
      <c r="A22" s="46"/>
      <c r="B22" s="12"/>
      <c r="C22" s="1"/>
      <c r="D22" s="39"/>
      <c r="E22" s="15"/>
      <c r="F22" s="1"/>
      <c r="G22" s="47"/>
      <c r="H22" s="1"/>
      <c r="I22" s="1"/>
      <c r="J22" s="1"/>
      <c r="K22" s="1"/>
    </row>
    <row r="23" spans="1:11" ht="12.75" customHeight="1" x14ac:dyDescent="0.2">
      <c r="A23" s="46"/>
      <c r="B23" s="1"/>
      <c r="C23" s="1"/>
      <c r="D23" s="39"/>
      <c r="E23" s="10"/>
      <c r="F23" s="1"/>
      <c r="G23" s="47"/>
      <c r="H23" s="1"/>
      <c r="I23" s="1"/>
      <c r="J23" s="1"/>
      <c r="K23" s="1"/>
    </row>
    <row r="24" spans="1:11" ht="12.75" customHeight="1" x14ac:dyDescent="0.2">
      <c r="A24" s="48"/>
      <c r="B24" s="1"/>
      <c r="C24" s="1"/>
      <c r="D24" s="49"/>
      <c r="E24" s="10"/>
      <c r="F24" s="1"/>
      <c r="G24" s="50"/>
      <c r="H24" s="1"/>
      <c r="I24" s="1"/>
      <c r="J24" s="1"/>
      <c r="K24" s="1"/>
    </row>
    <row r="25" spans="1:11" ht="12.75" customHeight="1" x14ac:dyDescent="0.2">
      <c r="A25" s="37"/>
      <c r="B25" s="38"/>
      <c r="C25" s="52"/>
      <c r="D25" s="42"/>
      <c r="E25" s="43"/>
      <c r="F25" s="43"/>
      <c r="G25" s="53"/>
      <c r="H25" s="1"/>
      <c r="I25" s="1"/>
      <c r="J25" s="1"/>
      <c r="K25" s="1"/>
    </row>
    <row r="26" spans="1:11" ht="12.75" customHeight="1" x14ac:dyDescent="0.2">
      <c r="A26" s="46"/>
      <c r="B26" s="1"/>
      <c r="C26" s="1"/>
      <c r="D26" s="1"/>
      <c r="E26" s="10"/>
      <c r="F26" s="1"/>
      <c r="G26" s="54"/>
      <c r="H26" s="1"/>
      <c r="I26" s="1"/>
      <c r="J26" s="1"/>
      <c r="K26" s="1"/>
    </row>
    <row r="27" spans="1:11" ht="12.75" customHeight="1" x14ac:dyDescent="0.2">
      <c r="A27" s="46"/>
      <c r="B27" s="1"/>
      <c r="C27" s="1"/>
      <c r="D27" s="1"/>
      <c r="E27" s="10"/>
      <c r="F27" s="1"/>
      <c r="G27" s="44"/>
      <c r="H27" s="1"/>
      <c r="I27" s="1"/>
      <c r="J27" s="1"/>
      <c r="K27" s="1"/>
    </row>
    <row r="28" spans="1:11" ht="12.75" customHeight="1" x14ac:dyDescent="0.2">
      <c r="A28" s="46"/>
      <c r="B28" s="1"/>
      <c r="C28" s="1"/>
      <c r="D28" s="1"/>
      <c r="E28" s="10"/>
      <c r="F28" s="1"/>
      <c r="G28" s="44"/>
      <c r="H28" s="1"/>
      <c r="I28" s="1"/>
      <c r="J28" s="1"/>
      <c r="K28" s="1"/>
    </row>
    <row r="29" spans="1:11" ht="15" customHeight="1" x14ac:dyDescent="0.2">
      <c r="A29" s="46"/>
      <c r="B29" s="1"/>
      <c r="C29" s="1"/>
      <c r="D29" s="1"/>
      <c r="E29" s="1"/>
      <c r="F29" s="12"/>
      <c r="G29" s="44"/>
      <c r="H29" s="1"/>
      <c r="I29" s="1"/>
      <c r="J29" s="1"/>
      <c r="K29" s="1"/>
    </row>
    <row r="30" spans="1:11" ht="12.75" customHeight="1" x14ac:dyDescent="0.2">
      <c r="A30" s="46"/>
      <c r="B30" s="1"/>
      <c r="C30" s="1"/>
      <c r="D30" s="1"/>
      <c r="E30" s="1"/>
      <c r="F30" s="55"/>
      <c r="G30" s="56"/>
      <c r="H30" s="1"/>
      <c r="I30" s="1"/>
      <c r="J30" s="1"/>
      <c r="K30" s="1"/>
    </row>
    <row r="31" spans="1:11" ht="12.75" customHeight="1" x14ac:dyDescent="0.2">
      <c r="A31" s="37"/>
      <c r="B31" s="38"/>
      <c r="C31" s="52"/>
      <c r="D31" s="42"/>
      <c r="E31" s="43"/>
      <c r="F31" s="43"/>
      <c r="G31" s="53"/>
      <c r="H31" s="1"/>
      <c r="I31" s="1"/>
      <c r="J31" s="1"/>
      <c r="K31" s="1"/>
    </row>
    <row r="32" spans="1:11" ht="12.75" customHeight="1" x14ac:dyDescent="0.2">
      <c r="A32" s="46"/>
      <c r="B32" s="1"/>
      <c r="C32" s="1"/>
      <c r="D32" s="39"/>
      <c r="E32" s="15"/>
      <c r="F32" s="1"/>
      <c r="G32" s="54"/>
      <c r="H32" s="1"/>
      <c r="I32" s="1"/>
      <c r="J32" s="1"/>
      <c r="K32" s="1"/>
    </row>
    <row r="33" spans="1:11" ht="12.75" customHeight="1" x14ac:dyDescent="0.2">
      <c r="A33" s="46"/>
      <c r="B33" s="1"/>
      <c r="C33" s="1"/>
      <c r="D33" s="39"/>
      <c r="E33" s="10"/>
      <c r="F33" s="1"/>
      <c r="G33" s="47"/>
      <c r="H33" s="12"/>
      <c r="I33" s="1"/>
      <c r="J33" s="1"/>
      <c r="K33" s="1"/>
    </row>
    <row r="34" spans="1:11" ht="12.75" customHeight="1" x14ac:dyDescent="0.2">
      <c r="A34" s="46"/>
      <c r="B34" s="1"/>
      <c r="C34" s="1"/>
      <c r="D34" s="39"/>
      <c r="E34" s="10"/>
      <c r="F34" s="1"/>
      <c r="G34" s="47"/>
      <c r="H34" s="1"/>
      <c r="I34" s="1"/>
      <c r="J34" s="1"/>
      <c r="K34" s="1"/>
    </row>
    <row r="35" spans="1:11" ht="12.75" customHeight="1" x14ac:dyDescent="0.2">
      <c r="A35" s="46"/>
      <c r="B35" s="1"/>
      <c r="C35" s="1"/>
      <c r="D35" s="39"/>
      <c r="E35" s="10"/>
      <c r="F35" s="1"/>
      <c r="G35" s="50"/>
      <c r="H35" s="1"/>
      <c r="I35" s="1"/>
      <c r="J35" s="1"/>
      <c r="K35" s="1"/>
    </row>
    <row r="36" spans="1:11" ht="12.75" customHeight="1" x14ac:dyDescent="0.2">
      <c r="A36" s="46"/>
      <c r="B36" s="1"/>
      <c r="C36" s="1"/>
      <c r="D36" s="1"/>
      <c r="E36" s="1"/>
      <c r="F36" s="1"/>
      <c r="G36" s="54"/>
      <c r="H36" s="1"/>
      <c r="I36" s="1"/>
      <c r="J36" s="1"/>
      <c r="K36" s="1"/>
    </row>
    <row r="37" spans="1:11" ht="12.75" customHeight="1" x14ac:dyDescent="0.2">
      <c r="A37" s="48"/>
      <c r="B37" s="2"/>
      <c r="C37" s="1"/>
      <c r="D37" s="39"/>
      <c r="E37" s="9"/>
      <c r="F37" s="58"/>
      <c r="G37" s="60"/>
      <c r="H37" s="1"/>
      <c r="I37" s="1"/>
      <c r="J37" s="1"/>
      <c r="K37" s="1"/>
    </row>
    <row r="38" spans="1:11" ht="12.75" customHeight="1" x14ac:dyDescent="0.2">
      <c r="A38" s="37"/>
      <c r="B38" s="1"/>
      <c r="C38" s="52"/>
      <c r="D38" s="42"/>
      <c r="E38" s="10"/>
      <c r="F38" s="43"/>
      <c r="G38" s="53"/>
      <c r="H38" s="1"/>
      <c r="I38" s="1"/>
      <c r="J38" s="1"/>
      <c r="K38" s="1"/>
    </row>
    <row r="39" spans="1:11" ht="12.75" customHeight="1" x14ac:dyDescent="0.2">
      <c r="A39" s="46"/>
      <c r="B39" s="1"/>
      <c r="C39" s="1"/>
      <c r="D39" s="39"/>
      <c r="E39" s="10"/>
      <c r="F39" s="1"/>
      <c r="G39" s="47"/>
      <c r="H39" s="1"/>
      <c r="I39" s="1"/>
      <c r="J39" s="1"/>
      <c r="K39" s="1"/>
    </row>
    <row r="40" spans="1:11" ht="12.75" customHeight="1" x14ac:dyDescent="0.2">
      <c r="A40" s="46"/>
      <c r="B40" s="1"/>
      <c r="C40" s="1"/>
      <c r="D40" s="39"/>
      <c r="E40" s="10"/>
      <c r="F40" s="61"/>
      <c r="G40" s="54"/>
      <c r="H40" s="62"/>
      <c r="I40" s="1"/>
      <c r="J40" s="63"/>
      <c r="K40" s="1"/>
    </row>
    <row r="41" spans="1:11" ht="12.75" customHeight="1" x14ac:dyDescent="0.2">
      <c r="A41" s="46"/>
      <c r="B41" s="1"/>
      <c r="C41" s="1"/>
      <c r="D41" s="39"/>
      <c r="E41" s="10"/>
      <c r="F41" s="1"/>
      <c r="G41" s="47"/>
      <c r="H41" s="1"/>
      <c r="I41" s="1"/>
      <c r="J41" s="1"/>
      <c r="K41" s="1"/>
    </row>
    <row r="42" spans="1:11" ht="12.75" customHeight="1" x14ac:dyDescent="0.2">
      <c r="A42" s="64"/>
      <c r="B42" s="1"/>
      <c r="C42" s="1"/>
      <c r="D42" s="39"/>
      <c r="E42" s="10"/>
      <c r="F42" s="1"/>
      <c r="G42" s="47"/>
      <c r="H42" s="1"/>
      <c r="I42" s="1"/>
      <c r="J42" s="1"/>
      <c r="K42" s="1"/>
    </row>
    <row r="43" spans="1:11" ht="12.75" customHeight="1" x14ac:dyDescent="0.2">
      <c r="A43" s="46"/>
      <c r="B43" s="1"/>
      <c r="C43" s="1"/>
      <c r="D43" s="39"/>
      <c r="E43" s="10"/>
      <c r="F43" s="1"/>
      <c r="G43" s="44"/>
      <c r="H43" s="62"/>
      <c r="I43" s="1"/>
      <c r="J43" s="63"/>
      <c r="K43" s="12"/>
    </row>
    <row r="44" spans="1:11" ht="12.75" customHeight="1" x14ac:dyDescent="0.2">
      <c r="A44" s="46"/>
      <c r="B44" s="1"/>
      <c r="C44" s="1"/>
      <c r="D44" s="39"/>
      <c r="E44" s="10"/>
      <c r="F44" s="58"/>
      <c r="G44" s="47"/>
      <c r="H44" s="1"/>
      <c r="I44" s="1"/>
      <c r="J44" s="1"/>
      <c r="K44" s="1"/>
    </row>
    <row r="45" spans="1:11" ht="12.75" customHeight="1" x14ac:dyDescent="0.2">
      <c r="A45" s="46"/>
      <c r="B45" s="12"/>
      <c r="C45" s="63"/>
      <c r="D45" s="39"/>
      <c r="E45" s="10"/>
      <c r="F45" s="10"/>
      <c r="G45" s="50"/>
      <c r="H45" s="33"/>
      <c r="I45" s="33"/>
      <c r="J45" s="33"/>
      <c r="K45" s="33"/>
    </row>
    <row r="46" spans="1:11" ht="12.75" customHeight="1" x14ac:dyDescent="0.2">
      <c r="A46" s="46"/>
      <c r="B46" s="1"/>
      <c r="C46" s="1"/>
      <c r="D46" s="39"/>
      <c r="E46" s="1"/>
      <c r="F46" s="1"/>
      <c r="G46" s="50"/>
      <c r="H46" s="1"/>
      <c r="I46" s="1"/>
      <c r="J46" s="1"/>
      <c r="K46" s="1"/>
    </row>
    <row r="47" spans="1:11" ht="12.75" customHeight="1" x14ac:dyDescent="0.2">
      <c r="A47" s="37"/>
      <c r="B47" s="38"/>
      <c r="C47" s="52"/>
      <c r="D47" s="42"/>
      <c r="E47" s="43"/>
      <c r="F47" s="13"/>
      <c r="G47" s="65"/>
      <c r="H47" s="1"/>
      <c r="I47" s="1"/>
      <c r="J47" s="1"/>
      <c r="K47" s="1"/>
    </row>
    <row r="48" spans="1:11" ht="12.75" customHeight="1" x14ac:dyDescent="0.2">
      <c r="A48" s="46"/>
      <c r="B48" s="1"/>
      <c r="C48" s="1"/>
      <c r="D48" s="39"/>
      <c r="E48" s="10"/>
      <c r="F48" s="1"/>
      <c r="G48" s="44"/>
      <c r="H48" s="1"/>
      <c r="I48" s="1"/>
      <c r="J48" s="1"/>
      <c r="K48" s="1"/>
    </row>
    <row r="49" spans="1:11" ht="12.75" customHeight="1" x14ac:dyDescent="0.2">
      <c r="A49" s="46"/>
      <c r="B49" s="1"/>
      <c r="C49" s="1"/>
      <c r="D49" s="39"/>
      <c r="E49" s="10"/>
      <c r="F49" s="1"/>
      <c r="G49" s="47"/>
      <c r="H49" s="1"/>
      <c r="I49" s="1"/>
      <c r="J49" s="1"/>
      <c r="K49" s="1"/>
    </row>
    <row r="50" spans="1:11" ht="15" customHeight="1" x14ac:dyDescent="0.2">
      <c r="A50" s="46"/>
      <c r="B50" s="1"/>
      <c r="C50" s="1"/>
      <c r="D50" s="39"/>
      <c r="E50" s="66"/>
      <c r="F50" s="61"/>
      <c r="G50" s="47"/>
      <c r="H50" s="1"/>
      <c r="I50" s="1"/>
      <c r="J50" s="1"/>
      <c r="K50" s="1"/>
    </row>
    <row r="51" spans="1:11" ht="12.75" customHeight="1" x14ac:dyDescent="0.2">
      <c r="A51" s="48"/>
      <c r="B51" s="2"/>
      <c r="C51" s="67"/>
      <c r="D51" s="49"/>
      <c r="E51" s="10"/>
      <c r="F51" s="55"/>
      <c r="G51" s="68"/>
      <c r="H51" s="1"/>
      <c r="I51" s="1"/>
      <c r="J51" s="1"/>
      <c r="K51" s="1"/>
    </row>
    <row r="52" spans="1:11" ht="12.75" customHeight="1" x14ac:dyDescent="0.2">
      <c r="A52" s="46"/>
      <c r="B52" s="1"/>
      <c r="C52" s="1"/>
      <c r="D52" s="1"/>
      <c r="E52" s="43"/>
      <c r="F52" s="13"/>
      <c r="G52" s="47"/>
      <c r="H52" s="1"/>
      <c r="I52" s="1"/>
      <c r="J52" s="1"/>
      <c r="K52" s="1"/>
    </row>
    <row r="53" spans="1:11" ht="12.75" customHeight="1" x14ac:dyDescent="0.2">
      <c r="A53" s="46"/>
      <c r="B53" s="1"/>
      <c r="C53" s="1"/>
      <c r="D53" s="39"/>
      <c r="E53" s="1"/>
      <c r="F53" s="12"/>
      <c r="G53" s="47"/>
      <c r="H53" s="1"/>
      <c r="I53" s="1"/>
      <c r="J53" s="1"/>
      <c r="K53" s="1"/>
    </row>
    <row r="54" spans="1:11" ht="12.75" customHeight="1" x14ac:dyDescent="0.2">
      <c r="A54" s="46"/>
      <c r="B54" s="1"/>
      <c r="C54" s="1"/>
      <c r="D54" s="39"/>
      <c r="E54" s="10"/>
      <c r="F54" s="1"/>
      <c r="G54" s="50"/>
      <c r="H54" s="1"/>
      <c r="I54" s="1"/>
      <c r="J54" s="1"/>
      <c r="K54" s="1"/>
    </row>
    <row r="55" spans="1:11" ht="12.75" customHeight="1" x14ac:dyDescent="0.2">
      <c r="A55" s="46"/>
      <c r="B55" s="69"/>
      <c r="C55" s="1"/>
      <c r="D55" s="39"/>
      <c r="E55" s="10"/>
      <c r="F55" s="1"/>
      <c r="G55" s="50"/>
      <c r="H55" s="1"/>
      <c r="I55" s="1"/>
      <c r="J55" s="1"/>
      <c r="K55" s="1"/>
    </row>
    <row r="56" spans="1:11" ht="12.75" customHeight="1" x14ac:dyDescent="0.2">
      <c r="A56" s="48"/>
      <c r="B56" s="2"/>
      <c r="C56" s="67"/>
      <c r="D56" s="49"/>
      <c r="E56" s="9"/>
      <c r="F56" s="9"/>
      <c r="G56" s="70"/>
      <c r="H56" s="1"/>
      <c r="I56" s="1"/>
      <c r="J56" s="1"/>
      <c r="K56" s="1"/>
    </row>
    <row r="57" spans="1:11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2.7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1" ht="12.75" x14ac:dyDescent="0.2"/>
    <row r="60" spans="1:11" ht="12.75" x14ac:dyDescent="0.2"/>
    <row r="61" spans="1:11" ht="12.75" x14ac:dyDescent="0.2"/>
    <row r="62" spans="1:11" ht="12.75" x14ac:dyDescent="0.2"/>
    <row r="63" spans="1:11" ht="12.75" x14ac:dyDescent="0.2"/>
    <row r="64" spans="1:11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</sheetData>
  <mergeCells count="14">
    <mergeCell ref="A12:F12"/>
    <mergeCell ref="F8:G8"/>
    <mergeCell ref="C10:D10"/>
    <mergeCell ref="A2:F2"/>
    <mergeCell ref="C8:D8"/>
    <mergeCell ref="C9:D9"/>
    <mergeCell ref="F9:G9"/>
    <mergeCell ref="F10:G10"/>
    <mergeCell ref="A10:A11"/>
    <mergeCell ref="F6:G6"/>
    <mergeCell ref="F7:G7"/>
    <mergeCell ref="C7:D7"/>
    <mergeCell ref="C6:D6"/>
    <mergeCell ref="F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00"/>
  <sheetViews>
    <sheetView workbookViewId="0"/>
  </sheetViews>
  <sheetFormatPr defaultColWidth="14.42578125" defaultRowHeight="15" customHeight="1" x14ac:dyDescent="0.2"/>
  <cols>
    <col min="1" max="7" width="10.28515625" customWidth="1"/>
    <col min="8" max="26" width="17.28515625" customWidth="1"/>
  </cols>
  <sheetData>
    <row r="1" spans="1:7" ht="15.75" customHeight="1" x14ac:dyDescent="0.2">
      <c r="A1" s="189"/>
      <c r="B1" s="179"/>
      <c r="C1" s="179"/>
      <c r="D1" s="179"/>
      <c r="E1" s="179"/>
      <c r="F1" s="190"/>
      <c r="G1" s="17"/>
    </row>
    <row r="2" spans="1:7" ht="12.75" customHeight="1" x14ac:dyDescent="0.2">
      <c r="A2" s="18"/>
      <c r="B2" s="19"/>
      <c r="C2" s="19"/>
      <c r="D2" s="19"/>
      <c r="E2" s="19"/>
      <c r="F2" s="20"/>
      <c r="G2" s="12"/>
    </row>
    <row r="3" spans="1:7" ht="12.75" customHeight="1" x14ac:dyDescent="0.2">
      <c r="A3" s="21"/>
      <c r="B3" s="25"/>
      <c r="C3" s="26"/>
      <c r="D3" s="28"/>
      <c r="E3" s="10"/>
      <c r="F3" s="31"/>
      <c r="G3" s="12"/>
    </row>
    <row r="4" spans="1:7" ht="12.75" customHeight="1" x14ac:dyDescent="0.2">
      <c r="A4" s="33"/>
      <c r="B4" s="10"/>
      <c r="C4" s="39"/>
      <c r="D4" s="10"/>
      <c r="E4" s="10"/>
      <c r="F4" s="31"/>
      <c r="G4" s="12"/>
    </row>
    <row r="5" spans="1:7" ht="12.75" customHeight="1" x14ac:dyDescent="0.2">
      <c r="A5" s="27"/>
      <c r="B5" s="25"/>
      <c r="C5" s="40"/>
      <c r="D5" s="25"/>
      <c r="E5" s="10"/>
      <c r="F5" s="31"/>
      <c r="G5" s="12"/>
    </row>
    <row r="6" spans="1:7" ht="12.75" customHeight="1" x14ac:dyDescent="0.2">
      <c r="A6" s="33"/>
      <c r="B6" s="10"/>
      <c r="C6" s="39"/>
      <c r="D6" s="10"/>
      <c r="E6" s="10"/>
      <c r="F6" s="31"/>
      <c r="G6" s="12"/>
    </row>
    <row r="7" spans="1:7" ht="12.75" customHeight="1" x14ac:dyDescent="0.2">
      <c r="A7" s="27"/>
      <c r="B7" s="25"/>
      <c r="C7" s="40"/>
      <c r="D7" s="25"/>
      <c r="E7" s="12"/>
      <c r="F7" s="41"/>
      <c r="G7" s="12"/>
    </row>
    <row r="8" spans="1:7" ht="12.75" customHeight="1" x14ac:dyDescent="0.2">
      <c r="A8" s="33"/>
      <c r="B8" s="10"/>
      <c r="C8" s="39"/>
      <c r="D8" s="10"/>
      <c r="E8" s="12"/>
      <c r="F8" s="41"/>
      <c r="G8" s="12"/>
    </row>
    <row r="9" spans="1:7" ht="12.75" customHeight="1" x14ac:dyDescent="0.2">
      <c r="A9" s="27"/>
      <c r="B9" s="25"/>
      <c r="C9" s="40"/>
      <c r="D9" s="25"/>
      <c r="E9" s="10"/>
      <c r="F9" s="41"/>
      <c r="G9" s="12"/>
    </row>
    <row r="10" spans="1:7" ht="12.75" customHeight="1" x14ac:dyDescent="0.2">
      <c r="A10" s="33"/>
      <c r="B10" s="10"/>
      <c r="C10" s="39"/>
      <c r="D10" s="10"/>
      <c r="E10" s="10"/>
      <c r="F10" s="41"/>
      <c r="G10" s="12"/>
    </row>
    <row r="11" spans="1:7" ht="12.75" customHeight="1" x14ac:dyDescent="0.2">
      <c r="A11" s="27"/>
      <c r="B11" s="25"/>
      <c r="C11" s="40"/>
      <c r="D11" s="45"/>
      <c r="E11" s="10"/>
      <c r="F11" s="41"/>
      <c r="G11" s="12"/>
    </row>
    <row r="12" spans="1:7" ht="12.75" customHeight="1" x14ac:dyDescent="0.2">
      <c r="A12" s="33"/>
      <c r="B12" s="10"/>
      <c r="C12" s="39"/>
      <c r="D12" s="15"/>
      <c r="E12" s="10"/>
      <c r="F12" s="41"/>
      <c r="G12" s="12"/>
    </row>
    <row r="13" spans="1:7" ht="12.75" customHeight="1" x14ac:dyDescent="0.2">
      <c r="A13" s="27"/>
      <c r="B13" s="25"/>
      <c r="C13" s="40"/>
      <c r="D13" s="25"/>
      <c r="E13" s="10"/>
      <c r="F13" s="41"/>
      <c r="G13" s="12"/>
    </row>
    <row r="14" spans="1:7" ht="12.75" customHeight="1" x14ac:dyDescent="0.2">
      <c r="A14" s="33"/>
      <c r="B14" s="10"/>
      <c r="C14" s="39"/>
      <c r="D14" s="10"/>
      <c r="E14" s="10"/>
      <c r="F14" s="41"/>
      <c r="G14" s="12"/>
    </row>
    <row r="15" spans="1:7" ht="12.75" customHeight="1" x14ac:dyDescent="0.2">
      <c r="A15" s="27"/>
      <c r="B15" s="25"/>
      <c r="C15" s="40"/>
      <c r="D15" s="25"/>
      <c r="E15" s="10"/>
      <c r="F15" s="41"/>
      <c r="G15" s="12"/>
    </row>
    <row r="16" spans="1:7" ht="12.75" customHeight="1" x14ac:dyDescent="0.2">
      <c r="A16" s="33"/>
      <c r="B16" s="10"/>
      <c r="C16" s="39"/>
      <c r="D16" s="10"/>
      <c r="E16" s="10"/>
      <c r="F16" s="41"/>
      <c r="G16" s="12"/>
    </row>
    <row r="17" spans="1:7" ht="12.75" customHeight="1" x14ac:dyDescent="0.2">
      <c r="A17" s="27"/>
      <c r="B17" s="25"/>
      <c r="C17" s="40"/>
      <c r="D17" s="45"/>
      <c r="E17" s="10"/>
      <c r="F17" s="41"/>
      <c r="G17" s="12"/>
    </row>
    <row r="18" spans="1:7" ht="12.75" customHeight="1" x14ac:dyDescent="0.2">
      <c r="A18" s="33"/>
      <c r="B18" s="10"/>
      <c r="C18" s="39"/>
      <c r="D18" s="15"/>
      <c r="E18" s="10"/>
      <c r="F18" s="41"/>
      <c r="G18" s="12"/>
    </row>
    <row r="19" spans="1:7" ht="12.75" customHeight="1" x14ac:dyDescent="0.2">
      <c r="A19" s="27"/>
      <c r="B19" s="25"/>
      <c r="C19" s="40"/>
      <c r="D19" s="25"/>
      <c r="E19" s="10"/>
      <c r="F19" s="41"/>
      <c r="G19" s="12"/>
    </row>
    <row r="20" spans="1:7" ht="12.75" customHeight="1" x14ac:dyDescent="0.2">
      <c r="A20" s="33"/>
      <c r="B20" s="10"/>
      <c r="C20" s="39"/>
      <c r="D20" s="10"/>
      <c r="E20" s="10"/>
      <c r="F20" s="41"/>
      <c r="G20" s="12"/>
    </row>
    <row r="21" spans="1:7" ht="12.75" customHeight="1" x14ac:dyDescent="0.2">
      <c r="A21" s="27"/>
      <c r="B21" s="25"/>
      <c r="C21" s="40"/>
      <c r="D21" s="25"/>
      <c r="E21" s="10"/>
      <c r="F21" s="51"/>
      <c r="G21" s="12"/>
    </row>
    <row r="22" spans="1:7" ht="12.75" customHeight="1" x14ac:dyDescent="0.2">
      <c r="A22" s="33"/>
      <c r="B22" s="10"/>
      <c r="C22" s="39"/>
      <c r="D22" s="10"/>
      <c r="E22" s="10"/>
      <c r="F22" s="51"/>
      <c r="G22" s="12"/>
    </row>
    <row r="23" spans="1:7" ht="12.75" customHeight="1" x14ac:dyDescent="0.2">
      <c r="A23" s="18"/>
      <c r="B23" s="19"/>
      <c r="C23" s="19"/>
      <c r="D23" s="19"/>
      <c r="E23" s="19"/>
      <c r="F23" s="20"/>
      <c r="G23" s="12"/>
    </row>
    <row r="24" spans="1:7" ht="12.75" customHeight="1" x14ac:dyDescent="0.2">
      <c r="A24" s="21"/>
      <c r="B24" s="25"/>
      <c r="C24" s="26"/>
      <c r="D24" s="28"/>
      <c r="E24" s="10"/>
      <c r="F24" s="31"/>
      <c r="G24" s="10"/>
    </row>
    <row r="25" spans="1:7" ht="12.75" customHeight="1" x14ac:dyDescent="0.2">
      <c r="A25" s="33"/>
      <c r="B25" s="10"/>
      <c r="C25" s="39"/>
      <c r="D25" s="10"/>
      <c r="E25" s="10"/>
      <c r="F25" s="31"/>
      <c r="G25" s="12"/>
    </row>
    <row r="26" spans="1:7" ht="12.75" customHeight="1" x14ac:dyDescent="0.2">
      <c r="A26" s="27"/>
      <c r="B26" s="25"/>
      <c r="C26" s="40"/>
      <c r="D26" s="25"/>
      <c r="E26" s="10"/>
      <c r="F26" s="31"/>
      <c r="G26" s="12"/>
    </row>
    <row r="27" spans="1:7" ht="12.75" customHeight="1" x14ac:dyDescent="0.2">
      <c r="A27" s="33"/>
      <c r="B27" s="10"/>
      <c r="C27" s="39"/>
      <c r="D27" s="10"/>
      <c r="E27" s="10"/>
      <c r="F27" s="31"/>
      <c r="G27" s="12"/>
    </row>
    <row r="28" spans="1:7" ht="12.75" customHeight="1" x14ac:dyDescent="0.2">
      <c r="A28" s="27"/>
      <c r="B28" s="25"/>
      <c r="C28" s="40"/>
      <c r="D28" s="25"/>
      <c r="E28" s="12"/>
      <c r="F28" s="41"/>
      <c r="G28" s="12"/>
    </row>
    <row r="29" spans="1:7" ht="12.75" customHeight="1" x14ac:dyDescent="0.2">
      <c r="A29" s="33"/>
      <c r="B29" s="10"/>
      <c r="C29" s="39"/>
      <c r="D29" s="10"/>
      <c r="E29" s="12"/>
      <c r="F29" s="41"/>
      <c r="G29" s="12"/>
    </row>
    <row r="30" spans="1:7" ht="12.75" customHeight="1" x14ac:dyDescent="0.2">
      <c r="A30" s="27"/>
      <c r="B30" s="25"/>
      <c r="C30" s="40"/>
      <c r="D30" s="25"/>
      <c r="E30" s="10"/>
      <c r="F30" s="41"/>
      <c r="G30" s="12"/>
    </row>
    <row r="31" spans="1:7" ht="12.75" customHeight="1" x14ac:dyDescent="0.2">
      <c r="A31" s="33"/>
      <c r="B31" s="10"/>
      <c r="C31" s="39"/>
      <c r="D31" s="10"/>
      <c r="E31" s="10"/>
      <c r="F31" s="41"/>
      <c r="G31" s="12"/>
    </row>
    <row r="32" spans="1:7" ht="12.75" customHeight="1" x14ac:dyDescent="0.2">
      <c r="A32" s="27"/>
      <c r="B32" s="25"/>
      <c r="C32" s="40"/>
      <c r="D32" s="45"/>
      <c r="E32" s="10"/>
      <c r="F32" s="41"/>
      <c r="G32" s="12"/>
    </row>
    <row r="33" spans="1:7" ht="12.75" customHeight="1" x14ac:dyDescent="0.2">
      <c r="A33" s="33"/>
      <c r="B33" s="10"/>
      <c r="C33" s="39"/>
      <c r="D33" s="15"/>
      <c r="E33" s="10"/>
      <c r="F33" s="41"/>
      <c r="G33" s="12"/>
    </row>
    <row r="34" spans="1:7" ht="12.75" customHeight="1" x14ac:dyDescent="0.2">
      <c r="A34" s="27"/>
      <c r="B34" s="25"/>
      <c r="C34" s="40"/>
      <c r="D34" s="25"/>
      <c r="E34" s="10"/>
      <c r="F34" s="41"/>
      <c r="G34" s="12"/>
    </row>
    <row r="35" spans="1:7" ht="12.75" customHeight="1" x14ac:dyDescent="0.2">
      <c r="A35" s="33"/>
      <c r="B35" s="10"/>
      <c r="C35" s="39"/>
      <c r="D35" s="10"/>
      <c r="E35" s="10"/>
      <c r="F35" s="41"/>
      <c r="G35" s="12"/>
    </row>
    <row r="36" spans="1:7" ht="12.75" customHeight="1" x14ac:dyDescent="0.2">
      <c r="A36" s="18"/>
      <c r="B36" s="19"/>
      <c r="C36" s="19"/>
      <c r="D36" s="19"/>
      <c r="E36" s="19"/>
      <c r="F36" s="20"/>
      <c r="G36" s="12"/>
    </row>
    <row r="37" spans="1:7" ht="12.75" customHeight="1" x14ac:dyDescent="0.2">
      <c r="A37" s="27"/>
      <c r="B37" s="25"/>
      <c r="C37" s="40"/>
      <c r="D37" s="25"/>
      <c r="E37" s="10"/>
      <c r="F37" s="41"/>
      <c r="G37" s="12"/>
    </row>
    <row r="38" spans="1:7" ht="12.75" customHeight="1" x14ac:dyDescent="0.2">
      <c r="A38" s="33"/>
      <c r="B38" s="10"/>
      <c r="C38" s="39"/>
      <c r="D38" s="10"/>
      <c r="E38" s="10"/>
      <c r="F38" s="41"/>
      <c r="G38" s="12"/>
    </row>
    <row r="39" spans="1:7" ht="12.75" customHeight="1" x14ac:dyDescent="0.2">
      <c r="A39" s="27"/>
      <c r="B39" s="25"/>
      <c r="C39" s="40"/>
      <c r="D39" s="45"/>
      <c r="E39" s="10"/>
      <c r="F39" s="41"/>
      <c r="G39" s="12"/>
    </row>
    <row r="40" spans="1:7" ht="12.75" customHeight="1" x14ac:dyDescent="0.2">
      <c r="A40" s="33"/>
      <c r="B40" s="10"/>
      <c r="C40" s="39"/>
      <c r="D40" s="15"/>
      <c r="E40" s="10"/>
      <c r="F40" s="41"/>
      <c r="G40" s="12"/>
    </row>
    <row r="41" spans="1:7" ht="12.75" customHeight="1" x14ac:dyDescent="0.2">
      <c r="A41" s="27"/>
      <c r="B41" s="25"/>
      <c r="C41" s="40"/>
      <c r="D41" s="25"/>
      <c r="E41" s="10"/>
      <c r="F41" s="41"/>
      <c r="G41" s="12"/>
    </row>
    <row r="42" spans="1:7" ht="12.75" customHeight="1" x14ac:dyDescent="0.2">
      <c r="A42" s="33"/>
      <c r="B42" s="10"/>
      <c r="C42" s="39"/>
      <c r="D42" s="10"/>
      <c r="E42" s="10"/>
      <c r="F42" s="41"/>
      <c r="G42" s="12"/>
    </row>
    <row r="43" spans="1:7" ht="12.75" customHeight="1" x14ac:dyDescent="0.2">
      <c r="A43" s="27"/>
      <c r="B43" s="25"/>
      <c r="C43" s="40"/>
      <c r="D43" s="25"/>
      <c r="E43" s="10"/>
      <c r="F43" s="51"/>
      <c r="G43" s="12"/>
    </row>
    <row r="44" spans="1:7" ht="12.75" customHeight="1" x14ac:dyDescent="0.2">
      <c r="A44" s="33"/>
      <c r="B44" s="10"/>
      <c r="C44" s="39"/>
      <c r="D44" s="10"/>
      <c r="E44" s="10"/>
      <c r="F44" s="31"/>
      <c r="G44" s="12"/>
    </row>
    <row r="45" spans="1:7" ht="12.75" customHeight="1" x14ac:dyDescent="0.2">
      <c r="A45" s="27"/>
      <c r="B45" s="25"/>
      <c r="C45" s="40"/>
      <c r="D45" s="25"/>
      <c r="E45" s="10"/>
      <c r="F45" s="31"/>
      <c r="G45" s="12"/>
    </row>
    <row r="46" spans="1:7" ht="12.75" customHeight="1" x14ac:dyDescent="0.2">
      <c r="A46" s="33"/>
      <c r="B46" s="10"/>
      <c r="C46" s="39"/>
      <c r="D46" s="10"/>
      <c r="E46" s="10"/>
      <c r="F46" s="31"/>
      <c r="G46" s="12"/>
    </row>
    <row r="47" spans="1:7" ht="12.75" customHeight="1" x14ac:dyDescent="0.2">
      <c r="A47" s="27"/>
      <c r="B47" s="25"/>
      <c r="C47" s="40"/>
      <c r="D47" s="25"/>
      <c r="E47" s="10"/>
      <c r="F47" s="41"/>
      <c r="G47" s="12"/>
    </row>
    <row r="48" spans="1:7" ht="12.75" customHeight="1" x14ac:dyDescent="0.2">
      <c r="A48" s="33"/>
      <c r="B48" s="10"/>
      <c r="C48" s="39"/>
      <c r="D48" s="10"/>
      <c r="E48" s="10"/>
      <c r="F48" s="41"/>
      <c r="G48" s="12"/>
    </row>
    <row r="49" spans="1:7" ht="12.75" customHeight="1" x14ac:dyDescent="0.2">
      <c r="A49" s="27"/>
      <c r="B49" s="25"/>
      <c r="C49" s="40"/>
      <c r="D49" s="25"/>
      <c r="E49" s="10"/>
      <c r="F49" s="51"/>
      <c r="G49" s="12"/>
    </row>
    <row r="50" spans="1:7" ht="12.75" customHeight="1" x14ac:dyDescent="0.2">
      <c r="A50" s="57"/>
      <c r="B50" s="9"/>
      <c r="C50" s="49"/>
      <c r="D50" s="9"/>
      <c r="E50" s="9"/>
      <c r="F50" s="59"/>
      <c r="G50" s="12"/>
    </row>
    <row r="51" spans="1:7" ht="12.75" customHeight="1" x14ac:dyDescent="0.2">
      <c r="A51" s="12"/>
      <c r="B51" s="12"/>
      <c r="C51" s="12"/>
      <c r="D51" s="12"/>
      <c r="E51" s="12"/>
      <c r="F51" s="12"/>
      <c r="G51" s="12"/>
    </row>
    <row r="52" spans="1:7" ht="12.75" x14ac:dyDescent="0.2"/>
    <row r="53" spans="1:7" ht="12.75" x14ac:dyDescent="0.2"/>
    <row r="54" spans="1:7" ht="12.75" x14ac:dyDescent="0.2"/>
    <row r="55" spans="1:7" ht="12.75" x14ac:dyDescent="0.2"/>
    <row r="56" spans="1:7" ht="12.75" x14ac:dyDescent="0.2"/>
    <row r="57" spans="1:7" ht="12.75" x14ac:dyDescent="0.2"/>
    <row r="58" spans="1:7" ht="12.75" x14ac:dyDescent="0.2"/>
    <row r="59" spans="1:7" ht="12.75" x14ac:dyDescent="0.2"/>
    <row r="60" spans="1:7" ht="12.75" x14ac:dyDescent="0.2"/>
    <row r="61" spans="1:7" ht="12.75" x14ac:dyDescent="0.2"/>
    <row r="62" spans="1:7" ht="12.75" x14ac:dyDescent="0.2"/>
    <row r="63" spans="1:7" ht="12.75" x14ac:dyDescent="0.2"/>
    <row r="64" spans="1:7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2019 H&amp;I COORDINATORS</vt:lpstr>
      <vt:lpstr>x</vt:lpstr>
      <vt:lpstr> </vt:lpstr>
      <vt:lpstr>'2019 H&amp;I COORDINATORS'!Print_Area</vt:lpstr>
      <vt:lpstr>'2019 H&amp;I COORDINATORS'!Print_Titles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Shannon</dc:creator>
  <cp:lastModifiedBy>Don Crawford</cp:lastModifiedBy>
  <cp:lastPrinted>2019-07-23T04:14:32Z</cp:lastPrinted>
  <dcterms:created xsi:type="dcterms:W3CDTF">2019-01-22T23:32:11Z</dcterms:created>
  <dcterms:modified xsi:type="dcterms:W3CDTF">2019-07-23T20:31:16Z</dcterms:modified>
</cp:coreProperties>
</file>